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AO99"/>
  <c r="AB93" i="63"/>
  <c r="AB89"/>
  <c r="AB89" i="61"/>
  <c r="AB85" i="63"/>
  <c r="AB81"/>
  <c r="AB81" i="61"/>
  <c r="AB77" i="63"/>
  <c r="AB77" i="61"/>
  <c r="AB73" i="63"/>
  <c r="AB73" i="61"/>
  <c r="AB69" i="63"/>
  <c r="AB69" i="61"/>
  <c r="AB97" i="63"/>
  <c r="AB93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F5" s="1"/>
  <c r="B6"/>
  <c r="C6"/>
  <c r="B7"/>
  <c r="C7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F16" s="1"/>
  <c r="B17"/>
  <c r="C17"/>
  <c r="F17" s="1"/>
  <c r="B18"/>
  <c r="C18"/>
  <c r="F18" s="1"/>
  <c r="B19"/>
  <c r="C19"/>
  <c r="B20"/>
  <c r="C20"/>
  <c r="F20" s="1"/>
  <c r="B21"/>
  <c r="C21"/>
  <c r="F21" s="1"/>
  <c r="B22"/>
  <c r="C22"/>
  <c r="F22" s="1"/>
  <c r="B23"/>
  <c r="C23"/>
  <c r="F23" s="1"/>
  <c r="B24"/>
  <c r="C24"/>
  <c r="F24" s="1"/>
  <c r="B25"/>
  <c r="C25"/>
  <c r="B26"/>
  <c r="C26"/>
  <c r="F26" s="1"/>
  <c r="B27"/>
  <c r="C27"/>
  <c r="F27" s="1"/>
  <c r="B28"/>
  <c r="C28"/>
  <c r="F28" s="1"/>
  <c r="B29"/>
  <c r="C29"/>
  <c r="F29" s="1"/>
  <c r="B30"/>
  <c r="C30"/>
  <c r="F30" s="1"/>
  <c r="B31"/>
  <c r="C31"/>
  <c r="F31" s="1"/>
  <c r="B32"/>
  <c r="C32"/>
  <c r="F32" s="1"/>
  <c r="B33"/>
  <c r="C33"/>
  <c r="F33" s="1"/>
  <c r="B34"/>
  <c r="C34"/>
  <c r="F34" s="1"/>
  <c r="B35"/>
  <c r="C35"/>
  <c r="B36"/>
  <c r="C36"/>
  <c r="F36" s="1"/>
  <c r="B37"/>
  <c r="C37"/>
  <c r="F37" s="1"/>
  <c r="B38"/>
  <c r="C38"/>
  <c r="F38" s="1"/>
  <c r="B39"/>
  <c r="C39"/>
  <c r="F39" s="1"/>
  <c r="B40"/>
  <c r="C40"/>
  <c r="F40" s="1"/>
  <c r="B41"/>
  <c r="C41"/>
  <c r="B42"/>
  <c r="C42"/>
  <c r="F42" s="1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F48" s="1"/>
  <c r="B49"/>
  <c r="C49"/>
  <c r="B50"/>
  <c r="C50"/>
  <c r="F50" s="1"/>
  <c r="B51"/>
  <c r="C51"/>
  <c r="F51" s="1"/>
  <c r="B52"/>
  <c r="C52"/>
  <c r="F52" s="1"/>
  <c r="B53"/>
  <c r="C53"/>
  <c r="B54"/>
  <c r="C54"/>
  <c r="F54" s="1"/>
  <c r="B55"/>
  <c r="C55"/>
  <c r="F55" s="1"/>
  <c r="B56"/>
  <c r="C56"/>
  <c r="F56" s="1"/>
  <c r="B57"/>
  <c r="C57"/>
  <c r="F57" s="1"/>
  <c r="B58"/>
  <c r="C58"/>
  <c r="F58" s="1"/>
  <c r="B59"/>
  <c r="C59"/>
  <c r="F59" s="1"/>
  <c r="B60"/>
  <c r="C60"/>
  <c r="F60" s="1"/>
  <c r="B61"/>
  <c r="C61"/>
  <c r="F61" s="1"/>
  <c r="B62"/>
  <c r="C62"/>
  <c r="F62" s="1"/>
  <c r="B63"/>
  <c r="C63"/>
  <c r="B64"/>
  <c r="C64"/>
  <c r="F64" s="1"/>
  <c r="B65"/>
  <c r="C65"/>
  <c r="F65" s="1"/>
  <c r="B66"/>
  <c r="C66"/>
  <c r="F66" s="1"/>
  <c r="B67"/>
  <c r="C67"/>
  <c r="F67" s="1"/>
  <c r="B68"/>
  <c r="C68"/>
  <c r="F68" s="1"/>
  <c r="B69"/>
  <c r="C69"/>
  <c r="B70"/>
  <c r="C70"/>
  <c r="F70" s="1"/>
  <c r="B71"/>
  <c r="C71"/>
  <c r="F71" s="1"/>
  <c r="B72"/>
  <c r="C72"/>
  <c r="F72" s="1"/>
  <c r="B73"/>
  <c r="C73"/>
  <c r="F73" s="1"/>
  <c r="B74"/>
  <c r="C74"/>
  <c r="F74" s="1"/>
  <c r="B75"/>
  <c r="C75"/>
  <c r="F75" s="1"/>
  <c r="B76"/>
  <c r="C76"/>
  <c r="F76" s="1"/>
  <c r="B77"/>
  <c r="C77"/>
  <c r="F77" s="1"/>
  <c r="B78"/>
  <c r="C78"/>
  <c r="F78" s="1"/>
  <c r="B79"/>
  <c r="C79"/>
  <c r="F79" s="1"/>
  <c r="B80"/>
  <c r="C80"/>
  <c r="F80" s="1"/>
  <c r="B81"/>
  <c r="C81"/>
  <c r="B82"/>
  <c r="C82"/>
  <c r="F82" s="1"/>
  <c r="B83"/>
  <c r="C83"/>
  <c r="F83" s="1"/>
  <c r="B84"/>
  <c r="C84"/>
  <c r="F84" s="1"/>
  <c r="B85"/>
  <c r="C85"/>
  <c r="F85" s="1"/>
  <c r="B86"/>
  <c r="C86"/>
  <c r="F86" s="1"/>
  <c r="B87"/>
  <c r="C87"/>
  <c r="F87" s="1"/>
  <c r="B88"/>
  <c r="C88"/>
  <c r="F88" s="1"/>
  <c r="B89"/>
  <c r="C89"/>
  <c r="F89" s="1"/>
  <c r="B90"/>
  <c r="C90"/>
  <c r="F90" s="1"/>
  <c r="B91"/>
  <c r="C91"/>
  <c r="B92"/>
  <c r="C92"/>
  <c r="F92" s="1"/>
  <c r="B93"/>
  <c r="C93"/>
  <c r="F93" s="1"/>
  <c r="B94"/>
  <c r="C94"/>
  <c r="F94" s="1"/>
  <c r="B95"/>
  <c r="C95"/>
  <c r="F95" s="1"/>
  <c r="B96"/>
  <c r="C96"/>
  <c r="F96" s="1"/>
  <c r="B97"/>
  <c r="C97"/>
  <c r="F97" s="1"/>
  <c r="B98"/>
  <c r="C98"/>
  <c r="F98" s="1"/>
  <c r="C3"/>
  <c r="B3"/>
  <c r="B4" i="62"/>
  <c r="C4"/>
  <c r="F4" s="1"/>
  <c r="B5"/>
  <c r="C5"/>
  <c r="B6"/>
  <c r="C6"/>
  <c r="F6" s="1"/>
  <c r="B7"/>
  <c r="C7"/>
  <c r="F7" s="1"/>
  <c r="B8"/>
  <c r="C8"/>
  <c r="F8" s="1"/>
  <c r="B9"/>
  <c r="C9"/>
  <c r="B10"/>
  <c r="C10"/>
  <c r="F10" s="1"/>
  <c r="B11"/>
  <c r="C11"/>
  <c r="F11" s="1"/>
  <c r="B12"/>
  <c r="C12"/>
  <c r="F12" s="1"/>
  <c r="B13"/>
  <c r="C13"/>
  <c r="F13" s="1"/>
  <c r="B14"/>
  <c r="C14"/>
  <c r="F14" s="1"/>
  <c r="B15"/>
  <c r="C15"/>
  <c r="F15" s="1"/>
  <c r="B16"/>
  <c r="C16"/>
  <c r="F16" s="1"/>
  <c r="B17"/>
  <c r="C17"/>
  <c r="F17" s="1"/>
  <c r="B18"/>
  <c r="C18"/>
  <c r="F18" s="1"/>
  <c r="B19"/>
  <c r="C19"/>
  <c r="F19" s="1"/>
  <c r="B20"/>
  <c r="C20"/>
  <c r="F20" s="1"/>
  <c r="B21"/>
  <c r="C21"/>
  <c r="F21" s="1"/>
  <c r="B22"/>
  <c r="C22"/>
  <c r="F22" s="1"/>
  <c r="B23"/>
  <c r="C23"/>
  <c r="F23" s="1"/>
  <c r="B24"/>
  <c r="C24"/>
  <c r="F24" s="1"/>
  <c r="B25"/>
  <c r="C25"/>
  <c r="F25" s="1"/>
  <c r="B26"/>
  <c r="C26"/>
  <c r="F26" s="1"/>
  <c r="B27"/>
  <c r="C27"/>
  <c r="F27" s="1"/>
  <c r="B28"/>
  <c r="C28"/>
  <c r="F28" s="1"/>
  <c r="B29"/>
  <c r="C29"/>
  <c r="F29" s="1"/>
  <c r="B30"/>
  <c r="C30"/>
  <c r="F30" s="1"/>
  <c r="B31"/>
  <c r="C31"/>
  <c r="B32"/>
  <c r="C32"/>
  <c r="F32" s="1"/>
  <c r="B33"/>
  <c r="C33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F39" s="1"/>
  <c r="B40"/>
  <c r="C40"/>
  <c r="F40" s="1"/>
  <c r="B41"/>
  <c r="C41"/>
  <c r="F41" s="1"/>
  <c r="B42"/>
  <c r="C42"/>
  <c r="F42" s="1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F48" s="1"/>
  <c r="B49"/>
  <c r="C49"/>
  <c r="B50"/>
  <c r="C50"/>
  <c r="B51"/>
  <c r="C51"/>
  <c r="B52"/>
  <c r="C52"/>
  <c r="F52" s="1"/>
  <c r="B53"/>
  <c r="C53"/>
  <c r="F53" s="1"/>
  <c r="B54"/>
  <c r="C54"/>
  <c r="F54" s="1"/>
  <c r="B55"/>
  <c r="C55"/>
  <c r="B56"/>
  <c r="C56"/>
  <c r="F56" s="1"/>
  <c r="B57"/>
  <c r="C57"/>
  <c r="F57" s="1"/>
  <c r="B58"/>
  <c r="C58"/>
  <c r="F58" s="1"/>
  <c r="B59"/>
  <c r="C59"/>
  <c r="F59" s="1"/>
  <c r="B60"/>
  <c r="C60"/>
  <c r="F60" s="1"/>
  <c r="B61"/>
  <c r="C61"/>
  <c r="B62"/>
  <c r="C62"/>
  <c r="F62" s="1"/>
  <c r="B63"/>
  <c r="C63"/>
  <c r="F63" s="1"/>
  <c r="B64"/>
  <c r="C64"/>
  <c r="F64" s="1"/>
  <c r="B65"/>
  <c r="C65"/>
  <c r="B66"/>
  <c r="C66"/>
  <c r="F66" s="1"/>
  <c r="B67"/>
  <c r="C67"/>
  <c r="B68"/>
  <c r="C68"/>
  <c r="F68" s="1"/>
  <c r="B69"/>
  <c r="C69"/>
  <c r="F69" s="1"/>
  <c r="B70"/>
  <c r="C70"/>
  <c r="F70" s="1"/>
  <c r="B71"/>
  <c r="C71"/>
  <c r="B72"/>
  <c r="C72"/>
  <c r="F72" s="1"/>
  <c r="B73"/>
  <c r="C73"/>
  <c r="F73" s="1"/>
  <c r="B74"/>
  <c r="C74"/>
  <c r="F74" s="1"/>
  <c r="B75"/>
  <c r="C75"/>
  <c r="F75" s="1"/>
  <c r="B76"/>
  <c r="C76"/>
  <c r="F76" s="1"/>
  <c r="B77"/>
  <c r="C77"/>
  <c r="B78"/>
  <c r="C78"/>
  <c r="F78" s="1"/>
  <c r="B79"/>
  <c r="C79"/>
  <c r="F79" s="1"/>
  <c r="B80"/>
  <c r="C80"/>
  <c r="F80" s="1"/>
  <c r="B81"/>
  <c r="C81"/>
  <c r="B82"/>
  <c r="C82"/>
  <c r="F82" s="1"/>
  <c r="B83"/>
  <c r="C83"/>
  <c r="F83" s="1"/>
  <c r="B84"/>
  <c r="C84"/>
  <c r="F84" s="1"/>
  <c r="B85"/>
  <c r="C85"/>
  <c r="F85" s="1"/>
  <c r="B86"/>
  <c r="C86"/>
  <c r="F86" s="1"/>
  <c r="B87"/>
  <c r="C87"/>
  <c r="F87" s="1"/>
  <c r="B88"/>
  <c r="C88"/>
  <c r="F88" s="1"/>
  <c r="B89"/>
  <c r="C89"/>
  <c r="F89" s="1"/>
  <c r="B90"/>
  <c r="C90"/>
  <c r="F90" s="1"/>
  <c r="B91"/>
  <c r="C91"/>
  <c r="B92"/>
  <c r="C92"/>
  <c r="F92" s="1"/>
  <c r="B93"/>
  <c r="C93"/>
  <c r="F93" s="1"/>
  <c r="B94"/>
  <c r="C94"/>
  <c r="F94" s="1"/>
  <c r="B95"/>
  <c r="C95"/>
  <c r="F95" s="1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F7" s="1"/>
  <c r="B8"/>
  <c r="C8"/>
  <c r="F8" s="1"/>
  <c r="B9"/>
  <c r="C9"/>
  <c r="B10"/>
  <c r="C10"/>
  <c r="F10" s="1"/>
  <c r="B11"/>
  <c r="C11"/>
  <c r="F11" s="1"/>
  <c r="B12"/>
  <c r="C12"/>
  <c r="F12" s="1"/>
  <c r="B13"/>
  <c r="C13"/>
  <c r="F13" s="1"/>
  <c r="B14"/>
  <c r="C14"/>
  <c r="F14" s="1"/>
  <c r="B15"/>
  <c r="C15"/>
  <c r="F15" s="1"/>
  <c r="B16"/>
  <c r="C16"/>
  <c r="F16" s="1"/>
  <c r="B17"/>
  <c r="C17"/>
  <c r="B18"/>
  <c r="C18"/>
  <c r="F18" s="1"/>
  <c r="B19"/>
  <c r="C19"/>
  <c r="F19" s="1"/>
  <c r="B20"/>
  <c r="C20"/>
  <c r="F20" s="1"/>
  <c r="B21"/>
  <c r="C21"/>
  <c r="F21" s="1"/>
  <c r="B22"/>
  <c r="C22"/>
  <c r="F22" s="1"/>
  <c r="B23"/>
  <c r="C23"/>
  <c r="F23" s="1"/>
  <c r="B24"/>
  <c r="C24"/>
  <c r="F24" s="1"/>
  <c r="B25"/>
  <c r="C25"/>
  <c r="B26"/>
  <c r="C26"/>
  <c r="F26" s="1"/>
  <c r="B27"/>
  <c r="C27"/>
  <c r="F27" s="1"/>
  <c r="B28"/>
  <c r="C28"/>
  <c r="F28" s="1"/>
  <c r="B29"/>
  <c r="C29"/>
  <c r="B30"/>
  <c r="C30"/>
  <c r="F30" s="1"/>
  <c r="B31"/>
  <c r="C31"/>
  <c r="F31" s="1"/>
  <c r="B32"/>
  <c r="C32"/>
  <c r="F32" s="1"/>
  <c r="B33"/>
  <c r="C33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B40"/>
  <c r="C40"/>
  <c r="F40" s="1"/>
  <c r="B41"/>
  <c r="C41"/>
  <c r="F41" s="1"/>
  <c r="B42"/>
  <c r="C42"/>
  <c r="F42" s="1"/>
  <c r="B43"/>
  <c r="C43"/>
  <c r="F43" s="1"/>
  <c r="B44"/>
  <c r="C44"/>
  <c r="F44" s="1"/>
  <c r="B45"/>
  <c r="C45"/>
  <c r="F45" s="1"/>
  <c r="B46"/>
  <c r="C46"/>
  <c r="F46" s="1"/>
  <c r="B47"/>
  <c r="C47"/>
  <c r="B48"/>
  <c r="C48"/>
  <c r="F48" s="1"/>
  <c r="B49"/>
  <c r="C49"/>
  <c r="F49" s="1"/>
  <c r="B50"/>
  <c r="C50"/>
  <c r="F50" s="1"/>
  <c r="B51"/>
  <c r="C51"/>
  <c r="F51" s="1"/>
  <c r="B52"/>
  <c r="C52"/>
  <c r="F52" s="1"/>
  <c r="B53"/>
  <c r="C53"/>
  <c r="F53" s="1"/>
  <c r="B54"/>
  <c r="C54"/>
  <c r="F54" s="1"/>
  <c r="B55"/>
  <c r="C55"/>
  <c r="B56"/>
  <c r="C56"/>
  <c r="F56" s="1"/>
  <c r="B57"/>
  <c r="C57"/>
  <c r="F57" s="1"/>
  <c r="B58"/>
  <c r="C58"/>
  <c r="F58" s="1"/>
  <c r="B59"/>
  <c r="C59"/>
  <c r="F59" s="1"/>
  <c r="B60"/>
  <c r="C60"/>
  <c r="F60" s="1"/>
  <c r="B61"/>
  <c r="C61"/>
  <c r="F61" s="1"/>
  <c r="B62"/>
  <c r="C62"/>
  <c r="F62" s="1"/>
  <c r="B63"/>
  <c r="C63"/>
  <c r="B64"/>
  <c r="C64"/>
  <c r="F64" s="1"/>
  <c r="B65"/>
  <c r="C65"/>
  <c r="F65" s="1"/>
  <c r="B66"/>
  <c r="C66"/>
  <c r="F66" s="1"/>
  <c r="B67"/>
  <c r="C67"/>
  <c r="F67" s="1"/>
  <c r="B68"/>
  <c r="C68"/>
  <c r="F68" s="1"/>
  <c r="B69"/>
  <c r="C69"/>
  <c r="F69" s="1"/>
  <c r="B70"/>
  <c r="C70"/>
  <c r="F70" s="1"/>
  <c r="B71"/>
  <c r="C71"/>
  <c r="B72"/>
  <c r="C72"/>
  <c r="F72" s="1"/>
  <c r="B73"/>
  <c r="C73"/>
  <c r="F73" s="1"/>
  <c r="B74"/>
  <c r="C74"/>
  <c r="F74" s="1"/>
  <c r="B75"/>
  <c r="C75"/>
  <c r="F75" s="1"/>
  <c r="B76"/>
  <c r="C76"/>
  <c r="F76" s="1"/>
  <c r="B77"/>
  <c r="C77"/>
  <c r="F77" s="1"/>
  <c r="B78"/>
  <c r="C78"/>
  <c r="F78" s="1"/>
  <c r="B79"/>
  <c r="C79"/>
  <c r="B80"/>
  <c r="C80"/>
  <c r="F80" s="1"/>
  <c r="B81"/>
  <c r="C81"/>
  <c r="B82"/>
  <c r="C82"/>
  <c r="F82" s="1"/>
  <c r="B83"/>
  <c r="C83"/>
  <c r="F83" s="1"/>
  <c r="B84"/>
  <c r="C84"/>
  <c r="F84" s="1"/>
  <c r="B85"/>
  <c r="C85"/>
  <c r="F85" s="1"/>
  <c r="B86"/>
  <c r="C86"/>
  <c r="F86" s="1"/>
  <c r="B87"/>
  <c r="C87"/>
  <c r="F87" s="1"/>
  <c r="B88"/>
  <c r="C88"/>
  <c r="F88" s="1"/>
  <c r="B89"/>
  <c r="C89"/>
  <c r="F89" s="1"/>
  <c r="B90"/>
  <c r="C90"/>
  <c r="F90" s="1"/>
  <c r="B91"/>
  <c r="C91"/>
  <c r="F91" s="1"/>
  <c r="B92"/>
  <c r="C92"/>
  <c r="F92" s="1"/>
  <c r="B93"/>
  <c r="C93"/>
  <c r="F93" s="1"/>
  <c r="B94"/>
  <c r="C94"/>
  <c r="F94" s="1"/>
  <c r="B95"/>
  <c r="C95"/>
  <c r="B96"/>
  <c r="C96"/>
  <c r="F96" s="1"/>
  <c r="B97"/>
  <c r="C97"/>
  <c r="B98"/>
  <c r="C98"/>
  <c r="F98" s="1"/>
  <c r="C3"/>
  <c r="B3"/>
  <c r="B99" s="1"/>
  <c r="B4" i="58"/>
  <c r="C4"/>
  <c r="F4" s="1"/>
  <c r="B5"/>
  <c r="C5"/>
  <c r="B6"/>
  <c r="C6"/>
  <c r="F6" s="1"/>
  <c r="B7"/>
  <c r="C7"/>
  <c r="F7" s="1"/>
  <c r="B8"/>
  <c r="C8"/>
  <c r="F8" s="1"/>
  <c r="B9"/>
  <c r="C9"/>
  <c r="B10"/>
  <c r="C10"/>
  <c r="F10" s="1"/>
  <c r="B11"/>
  <c r="C11"/>
  <c r="F11" s="1"/>
  <c r="B12"/>
  <c r="C12"/>
  <c r="F12" s="1"/>
  <c r="B13"/>
  <c r="C13"/>
  <c r="B14"/>
  <c r="C14"/>
  <c r="F14" s="1"/>
  <c r="B15"/>
  <c r="C15"/>
  <c r="F15" s="1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F23" s="1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99" s="1"/>
  <c r="B4" i="57"/>
  <c r="C4"/>
  <c r="B5"/>
  <c r="C5"/>
  <c r="F5" s="1"/>
  <c r="B6"/>
  <c r="C6"/>
  <c r="B7"/>
  <c r="C7"/>
  <c r="F7" s="1"/>
  <c r="B8"/>
  <c r="C8"/>
  <c r="B9"/>
  <c r="C9"/>
  <c r="B10"/>
  <c r="C10"/>
  <c r="F10" s="1"/>
  <c r="B11"/>
  <c r="C11"/>
  <c r="F11" s="1"/>
  <c r="B12"/>
  <c r="C12"/>
  <c r="F12" s="1"/>
  <c r="B13"/>
  <c r="C13"/>
  <c r="F13" s="1"/>
  <c r="B14"/>
  <c r="C14"/>
  <c r="F14" s="1"/>
  <c r="B15"/>
  <c r="C15"/>
  <c r="F15" s="1"/>
  <c r="B16"/>
  <c r="C16"/>
  <c r="F16" s="1"/>
  <c r="B17"/>
  <c r="C17"/>
  <c r="B18"/>
  <c r="C18"/>
  <c r="F18" s="1"/>
  <c r="B19"/>
  <c r="C19"/>
  <c r="F19" s="1"/>
  <c r="B20"/>
  <c r="C20"/>
  <c r="F20" s="1"/>
  <c r="B21"/>
  <c r="C21"/>
  <c r="F21" s="1"/>
  <c r="B22"/>
  <c r="C22"/>
  <c r="F22" s="1"/>
  <c r="B23"/>
  <c r="C23"/>
  <c r="F23" s="1"/>
  <c r="B24"/>
  <c r="C24"/>
  <c r="F24" s="1"/>
  <c r="B25"/>
  <c r="C25"/>
  <c r="B26"/>
  <c r="C26"/>
  <c r="F26" s="1"/>
  <c r="B27"/>
  <c r="C27"/>
  <c r="F27" s="1"/>
  <c r="B28"/>
  <c r="C28"/>
  <c r="F28" s="1"/>
  <c r="B29"/>
  <c r="C29"/>
  <c r="F29" s="1"/>
  <c r="B30"/>
  <c r="C30"/>
  <c r="F30" s="1"/>
  <c r="B31"/>
  <c r="C31"/>
  <c r="B32"/>
  <c r="C32"/>
  <c r="F32" s="1"/>
  <c r="B33"/>
  <c r="C33"/>
  <c r="F33" s="1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B40"/>
  <c r="C40"/>
  <c r="F40" s="1"/>
  <c r="B41"/>
  <c r="C41"/>
  <c r="F41" s="1"/>
  <c r="B42"/>
  <c r="C42"/>
  <c r="F42" s="1"/>
  <c r="B43"/>
  <c r="C43"/>
  <c r="F43" s="1"/>
  <c r="B44"/>
  <c r="C44"/>
  <c r="F44" s="1"/>
  <c r="B45"/>
  <c r="C45"/>
  <c r="F45" s="1"/>
  <c r="B46"/>
  <c r="C46"/>
  <c r="F46" s="1"/>
  <c r="B47"/>
  <c r="C47"/>
  <c r="B48"/>
  <c r="C48"/>
  <c r="F48" s="1"/>
  <c r="B49"/>
  <c r="C49"/>
  <c r="F49" s="1"/>
  <c r="B50"/>
  <c r="C50"/>
  <c r="F50" s="1"/>
  <c r="B51"/>
  <c r="C51"/>
  <c r="F51" s="1"/>
  <c r="B52"/>
  <c r="C52"/>
  <c r="F52" s="1"/>
  <c r="B53"/>
  <c r="C53"/>
  <c r="F53" s="1"/>
  <c r="B54"/>
  <c r="C54"/>
  <c r="F54" s="1"/>
  <c r="B55"/>
  <c r="C55"/>
  <c r="B56"/>
  <c r="C56"/>
  <c r="F56" s="1"/>
  <c r="B57"/>
  <c r="C57"/>
  <c r="F57" s="1"/>
  <c r="B58"/>
  <c r="C58"/>
  <c r="F58" s="1"/>
  <c r="B59"/>
  <c r="C59"/>
  <c r="F59" s="1"/>
  <c r="B60"/>
  <c r="C60"/>
  <c r="F60" s="1"/>
  <c r="B61"/>
  <c r="C61"/>
  <c r="F61" s="1"/>
  <c r="B62"/>
  <c r="C62"/>
  <c r="F62" s="1"/>
  <c r="B63"/>
  <c r="C63"/>
  <c r="B64"/>
  <c r="C64"/>
  <c r="F64" s="1"/>
  <c r="B65"/>
  <c r="C65"/>
  <c r="F65" s="1"/>
  <c r="B66"/>
  <c r="C66"/>
  <c r="F66" s="1"/>
  <c r="B67"/>
  <c r="C67"/>
  <c r="F67" s="1"/>
  <c r="B68"/>
  <c r="C68"/>
  <c r="F68" s="1"/>
  <c r="B69"/>
  <c r="C69"/>
  <c r="F69" s="1"/>
  <c r="B70"/>
  <c r="C70"/>
  <c r="F70" s="1"/>
  <c r="B71"/>
  <c r="C71"/>
  <c r="B72"/>
  <c r="C72"/>
  <c r="F72" s="1"/>
  <c r="B73"/>
  <c r="C73"/>
  <c r="F73" s="1"/>
  <c r="B74"/>
  <c r="C74"/>
  <c r="F74" s="1"/>
  <c r="B75"/>
  <c r="C75"/>
  <c r="F75" s="1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F87" s="1"/>
  <c r="B88"/>
  <c r="C88"/>
  <c r="F88" s="1"/>
  <c r="B89"/>
  <c r="C89"/>
  <c r="F89" s="1"/>
  <c r="B90"/>
  <c r="C90"/>
  <c r="F90" s="1"/>
  <c r="B91"/>
  <c r="C91"/>
  <c r="B92"/>
  <c r="C92"/>
  <c r="F92" s="1"/>
  <c r="B93"/>
  <c r="C93"/>
  <c r="F93" s="1"/>
  <c r="B94"/>
  <c r="C94"/>
  <c r="F94" s="1"/>
  <c r="B95"/>
  <c r="C95"/>
  <c r="F95" s="1"/>
  <c r="B96"/>
  <c r="C96"/>
  <c r="F96" s="1"/>
  <c r="B97"/>
  <c r="C97"/>
  <c r="B98"/>
  <c r="C98"/>
  <c r="C3"/>
  <c r="B3"/>
  <c r="B4" i="56"/>
  <c r="C4"/>
  <c r="F4" s="1"/>
  <c r="B5"/>
  <c r="C5"/>
  <c r="F5" s="1"/>
  <c r="B6"/>
  <c r="C6"/>
  <c r="F6" s="1"/>
  <c r="B7"/>
  <c r="C7"/>
  <c r="B8"/>
  <c r="C8"/>
  <c r="F8" s="1"/>
  <c r="B9"/>
  <c r="C9"/>
  <c r="F9" s="1"/>
  <c r="B10"/>
  <c r="C10"/>
  <c r="F10" s="1"/>
  <c r="B11"/>
  <c r="C11"/>
  <c r="F11" s="1"/>
  <c r="B12"/>
  <c r="C12"/>
  <c r="F12" s="1"/>
  <c r="B13"/>
  <c r="C13"/>
  <c r="F13" s="1"/>
  <c r="B14"/>
  <c r="C14"/>
  <c r="F14" s="1"/>
  <c r="B15"/>
  <c r="C15"/>
  <c r="F15" s="1"/>
  <c r="B16"/>
  <c r="C16"/>
  <c r="F16" s="1"/>
  <c r="B17"/>
  <c r="C17"/>
  <c r="F17" s="1"/>
  <c r="B18"/>
  <c r="C18"/>
  <c r="F18" s="1"/>
  <c r="B19"/>
  <c r="C19"/>
  <c r="F19" s="1"/>
  <c r="B20"/>
  <c r="C20"/>
  <c r="F20" s="1"/>
  <c r="B21"/>
  <c r="C21"/>
  <c r="F21" s="1"/>
  <c r="B22"/>
  <c r="C22"/>
  <c r="F22" s="1"/>
  <c r="B23"/>
  <c r="C23"/>
  <c r="F23" s="1"/>
  <c r="B24"/>
  <c r="C24"/>
  <c r="F24" s="1"/>
  <c r="B25"/>
  <c r="C25"/>
  <c r="B26"/>
  <c r="C26"/>
  <c r="F26" s="1"/>
  <c r="B27"/>
  <c r="C27"/>
  <c r="B28"/>
  <c r="C28"/>
  <c r="F28" s="1"/>
  <c r="B29"/>
  <c r="C29"/>
  <c r="F29" s="1"/>
  <c r="B30"/>
  <c r="C30"/>
  <c r="F30" s="1"/>
  <c r="B31"/>
  <c r="C31"/>
  <c r="F31" s="1"/>
  <c r="B32"/>
  <c r="C32"/>
  <c r="F32" s="1"/>
  <c r="B33"/>
  <c r="C33"/>
  <c r="F33" s="1"/>
  <c r="B34"/>
  <c r="C34"/>
  <c r="F34" s="1"/>
  <c r="B35"/>
  <c r="C35"/>
  <c r="B36"/>
  <c r="C36"/>
  <c r="F36" s="1"/>
  <c r="B37"/>
  <c r="C37"/>
  <c r="F37" s="1"/>
  <c r="B38"/>
  <c r="C38"/>
  <c r="F38" s="1"/>
  <c r="B39"/>
  <c r="C39"/>
  <c r="F39" s="1"/>
  <c r="B40"/>
  <c r="C40"/>
  <c r="F40" s="1"/>
  <c r="B41"/>
  <c r="C41"/>
  <c r="F41" s="1"/>
  <c r="B42"/>
  <c r="C42"/>
  <c r="F42" s="1"/>
  <c r="B43"/>
  <c r="C43"/>
  <c r="F43" s="1"/>
  <c r="B44"/>
  <c r="C44"/>
  <c r="F44" s="1"/>
  <c r="B45"/>
  <c r="C45"/>
  <c r="B46"/>
  <c r="C46"/>
  <c r="F46" s="1"/>
  <c r="B47"/>
  <c r="C47"/>
  <c r="B48"/>
  <c r="C48"/>
  <c r="F48" s="1"/>
  <c r="B49"/>
  <c r="C49"/>
  <c r="F49" s="1"/>
  <c r="B50"/>
  <c r="C50"/>
  <c r="F50" s="1"/>
  <c r="B51"/>
  <c r="C51"/>
  <c r="F51" s="1"/>
  <c r="B52"/>
  <c r="C52"/>
  <c r="F52" s="1"/>
  <c r="B53"/>
  <c r="C53"/>
  <c r="B54"/>
  <c r="C54"/>
  <c r="F54" s="1"/>
  <c r="B55"/>
  <c r="C55"/>
  <c r="F55" s="1"/>
  <c r="B56"/>
  <c r="C56"/>
  <c r="B57"/>
  <c r="C57"/>
  <c r="F57" s="1"/>
  <c r="B58"/>
  <c r="C58"/>
  <c r="F58" s="1"/>
  <c r="B59"/>
  <c r="C59"/>
  <c r="F59" s="1"/>
  <c r="B60"/>
  <c r="C60"/>
  <c r="F60" s="1"/>
  <c r="B61"/>
  <c r="C61"/>
  <c r="F61" s="1"/>
  <c r="B62"/>
  <c r="C62"/>
  <c r="F62" s="1"/>
  <c r="B63"/>
  <c r="C63"/>
  <c r="F63" s="1"/>
  <c r="B64"/>
  <c r="C64"/>
  <c r="F64" s="1"/>
  <c r="B65"/>
  <c r="C65"/>
  <c r="F65" s="1"/>
  <c r="B66"/>
  <c r="C66"/>
  <c r="B67"/>
  <c r="C67"/>
  <c r="F67" s="1"/>
  <c r="B68"/>
  <c r="C68"/>
  <c r="F68" s="1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F74" s="1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5"/>
  <c r="C4"/>
  <c r="F4" s="1"/>
  <c r="B5"/>
  <c r="C5"/>
  <c r="B6"/>
  <c r="C6"/>
  <c r="F6" s="1"/>
  <c r="B7"/>
  <c r="C7"/>
  <c r="F7" s="1"/>
  <c r="B8"/>
  <c r="C8"/>
  <c r="F8" s="1"/>
  <c r="B9"/>
  <c r="C9"/>
  <c r="B10"/>
  <c r="C10"/>
  <c r="F10" s="1"/>
  <c r="B11"/>
  <c r="C11"/>
  <c r="F11" s="1"/>
  <c r="B12"/>
  <c r="C12"/>
  <c r="F12" s="1"/>
  <c r="B13"/>
  <c r="C13"/>
  <c r="B14"/>
  <c r="C14"/>
  <c r="F14" s="1"/>
  <c r="B15"/>
  <c r="C15"/>
  <c r="F15" s="1"/>
  <c r="B16"/>
  <c r="C16"/>
  <c r="F16" s="1"/>
  <c r="B17"/>
  <c r="C17"/>
  <c r="F17" s="1"/>
  <c r="B18"/>
  <c r="C18"/>
  <c r="F18" s="1"/>
  <c r="B19"/>
  <c r="C19"/>
  <c r="F19" s="1"/>
  <c r="B20"/>
  <c r="C20"/>
  <c r="F20" s="1"/>
  <c r="B21"/>
  <c r="C21"/>
  <c r="B22"/>
  <c r="C22"/>
  <c r="F22" s="1"/>
  <c r="B23"/>
  <c r="C23"/>
  <c r="F23" s="1"/>
  <c r="B24"/>
  <c r="C24"/>
  <c r="F24" s="1"/>
  <c r="B25"/>
  <c r="C25"/>
  <c r="F25" s="1"/>
  <c r="B26"/>
  <c r="C26"/>
  <c r="F26" s="1"/>
  <c r="B27"/>
  <c r="C27"/>
  <c r="F27" s="1"/>
  <c r="B28"/>
  <c r="C28"/>
  <c r="F28" s="1"/>
  <c r="B29"/>
  <c r="C29"/>
  <c r="B30"/>
  <c r="C30"/>
  <c r="F30" s="1"/>
  <c r="B31"/>
  <c r="C31"/>
  <c r="F31" s="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F47" s="1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F65" s="1"/>
  <c r="B66"/>
  <c r="C66"/>
  <c r="F66" s="1"/>
  <c r="B67"/>
  <c r="C67"/>
  <c r="F67" s="1"/>
  <c r="B68"/>
  <c r="C68"/>
  <c r="F68" s="1"/>
  <c r="B69"/>
  <c r="C69"/>
  <c r="F69" s="1"/>
  <c r="B70"/>
  <c r="C70"/>
  <c r="F70" s="1"/>
  <c r="B71"/>
  <c r="C71"/>
  <c r="B72"/>
  <c r="C72"/>
  <c r="F72" s="1"/>
  <c r="B73"/>
  <c r="C73"/>
  <c r="F73" s="1"/>
  <c r="B74"/>
  <c r="C74"/>
  <c r="F74" s="1"/>
  <c r="B75"/>
  <c r="C75"/>
  <c r="F75" s="1"/>
  <c r="B76"/>
  <c r="C76"/>
  <c r="F76" s="1"/>
  <c r="B77"/>
  <c r="C77"/>
  <c r="F77" s="1"/>
  <c r="B78"/>
  <c r="C78"/>
  <c r="F78" s="1"/>
  <c r="B79"/>
  <c r="C79"/>
  <c r="B80"/>
  <c r="C80"/>
  <c r="F80" s="1"/>
  <c r="B81"/>
  <c r="C81"/>
  <c r="F81" s="1"/>
  <c r="B82"/>
  <c r="C82"/>
  <c r="F82" s="1"/>
  <c r="B83"/>
  <c r="C83"/>
  <c r="F83" s="1"/>
  <c r="B84"/>
  <c r="C84"/>
  <c r="F84" s="1"/>
  <c r="B85"/>
  <c r="C85"/>
  <c r="F85" s="1"/>
  <c r="B86"/>
  <c r="C86"/>
  <c r="F86" s="1"/>
  <c r="B87"/>
  <c r="C87"/>
  <c r="B88"/>
  <c r="C88"/>
  <c r="F88" s="1"/>
  <c r="B89"/>
  <c r="C89"/>
  <c r="F89" s="1"/>
  <c r="B90"/>
  <c r="C90"/>
  <c r="F90" s="1"/>
  <c r="B91"/>
  <c r="C91"/>
  <c r="F91" s="1"/>
  <c r="B92"/>
  <c r="C92"/>
  <c r="F92" s="1"/>
  <c r="B93"/>
  <c r="C93"/>
  <c r="F93" s="1"/>
  <c r="B94"/>
  <c r="C94"/>
  <c r="F94" s="1"/>
  <c r="B95"/>
  <c r="C95"/>
  <c r="F95" s="1"/>
  <c r="B96"/>
  <c r="C96"/>
  <c r="F96" s="1"/>
  <c r="B97"/>
  <c r="C97"/>
  <c r="F97" s="1"/>
  <c r="B98"/>
  <c r="C98"/>
  <c r="F98" s="1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U95"/>
  <c r="U94"/>
  <c r="U93"/>
  <c r="U92"/>
  <c r="N92"/>
  <c r="U91"/>
  <c r="F91"/>
  <c r="U90"/>
  <c r="N90"/>
  <c r="U89"/>
  <c r="N89"/>
  <c r="U88"/>
  <c r="N88"/>
  <c r="U87"/>
  <c r="U86"/>
  <c r="N86"/>
  <c r="U85"/>
  <c r="N85"/>
  <c r="U84"/>
  <c r="N84"/>
  <c r="U83"/>
  <c r="U82"/>
  <c r="N82"/>
  <c r="U81"/>
  <c r="N81"/>
  <c r="F81"/>
  <c r="U80"/>
  <c r="N80"/>
  <c r="U79"/>
  <c r="U78"/>
  <c r="U77"/>
  <c r="N77"/>
  <c r="U76"/>
  <c r="N76"/>
  <c r="U75"/>
  <c r="U74"/>
  <c r="N74"/>
  <c r="U73"/>
  <c r="N73"/>
  <c r="U72"/>
  <c r="N72"/>
  <c r="U71"/>
  <c r="U70"/>
  <c r="N70"/>
  <c r="U69"/>
  <c r="N69"/>
  <c r="F69"/>
  <c r="U68"/>
  <c r="N68"/>
  <c r="U67"/>
  <c r="U66"/>
  <c r="N66"/>
  <c r="U65"/>
  <c r="N65"/>
  <c r="U64"/>
  <c r="N64"/>
  <c r="U63"/>
  <c r="F63"/>
  <c r="U62"/>
  <c r="N62"/>
  <c r="U61"/>
  <c r="N61"/>
  <c r="U60"/>
  <c r="N60"/>
  <c r="U59"/>
  <c r="U58"/>
  <c r="N58"/>
  <c r="U57"/>
  <c r="N57"/>
  <c r="U56"/>
  <c r="N56"/>
  <c r="U55"/>
  <c r="U54"/>
  <c r="N54"/>
  <c r="U53"/>
  <c r="N53"/>
  <c r="F53"/>
  <c r="U52"/>
  <c r="N52"/>
  <c r="U51"/>
  <c r="U50"/>
  <c r="N50"/>
  <c r="U49"/>
  <c r="N49"/>
  <c r="U48"/>
  <c r="N48"/>
  <c r="U47"/>
  <c r="U46"/>
  <c r="N46"/>
  <c r="U45"/>
  <c r="N45"/>
  <c r="U44"/>
  <c r="N44"/>
  <c r="U43"/>
  <c r="U42"/>
  <c r="N42"/>
  <c r="U41"/>
  <c r="N41"/>
  <c r="F41"/>
  <c r="U40"/>
  <c r="N40"/>
  <c r="U39"/>
  <c r="U38"/>
  <c r="N38"/>
  <c r="U37"/>
  <c r="N37"/>
  <c r="U36"/>
  <c r="N36"/>
  <c r="U35"/>
  <c r="F35"/>
  <c r="U34"/>
  <c r="N34"/>
  <c r="U33"/>
  <c r="N33"/>
  <c r="U32"/>
  <c r="N32"/>
  <c r="U31"/>
  <c r="U30"/>
  <c r="N30"/>
  <c r="U29"/>
  <c r="N29"/>
  <c r="U28"/>
  <c r="U27"/>
  <c r="N27"/>
  <c r="U26"/>
  <c r="N26"/>
  <c r="U25"/>
  <c r="N25"/>
  <c r="F25"/>
  <c r="U24"/>
  <c r="N24"/>
  <c r="U23"/>
  <c r="U22"/>
  <c r="N22"/>
  <c r="U21"/>
  <c r="N21"/>
  <c r="U20"/>
  <c r="N20"/>
  <c r="U19"/>
  <c r="F19"/>
  <c r="U18"/>
  <c r="N18"/>
  <c r="U17"/>
  <c r="N17"/>
  <c r="U16"/>
  <c r="N16"/>
  <c r="U15"/>
  <c r="U14"/>
  <c r="N14"/>
  <c r="U13"/>
  <c r="N13"/>
  <c r="U12"/>
  <c r="N12"/>
  <c r="U11"/>
  <c r="U10"/>
  <c r="N10"/>
  <c r="U9"/>
  <c r="N9"/>
  <c r="U8"/>
  <c r="N8"/>
  <c r="U7"/>
  <c r="F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U94"/>
  <c r="N94"/>
  <c r="AD93"/>
  <c r="U93"/>
  <c r="N93"/>
  <c r="AD92"/>
  <c r="U92"/>
  <c r="N92"/>
  <c r="U91"/>
  <c r="N91"/>
  <c r="F91"/>
  <c r="U90"/>
  <c r="N90"/>
  <c r="AD89"/>
  <c r="U89"/>
  <c r="N89"/>
  <c r="AD88"/>
  <c r="U88"/>
  <c r="N88"/>
  <c r="U87"/>
  <c r="N87"/>
  <c r="U86"/>
  <c r="N86"/>
  <c r="AD85"/>
  <c r="U85"/>
  <c r="N85"/>
  <c r="U84"/>
  <c r="U83"/>
  <c r="N83"/>
  <c r="U82"/>
  <c r="N82"/>
  <c r="U81"/>
  <c r="N81"/>
  <c r="F81"/>
  <c r="U80"/>
  <c r="U79"/>
  <c r="N79"/>
  <c r="AC78"/>
  <c r="U78"/>
  <c r="N78"/>
  <c r="U77"/>
  <c r="N77"/>
  <c r="F77"/>
  <c r="U76"/>
  <c r="U75"/>
  <c r="N75"/>
  <c r="U74"/>
  <c r="N74"/>
  <c r="U73"/>
  <c r="N73"/>
  <c r="U72"/>
  <c r="U71"/>
  <c r="N71"/>
  <c r="F71"/>
  <c r="U70"/>
  <c r="N70"/>
  <c r="AD69"/>
  <c r="U69"/>
  <c r="N69"/>
  <c r="U68"/>
  <c r="U67"/>
  <c r="N67"/>
  <c r="F67"/>
  <c r="AD66"/>
  <c r="U66"/>
  <c r="N66"/>
  <c r="AD65"/>
  <c r="U65"/>
  <c r="N65"/>
  <c r="F65"/>
  <c r="U64"/>
  <c r="U63"/>
  <c r="N63"/>
  <c r="AC62"/>
  <c r="U62"/>
  <c r="N62"/>
  <c r="U61"/>
  <c r="N61"/>
  <c r="F61"/>
  <c r="U60"/>
  <c r="U59"/>
  <c r="N59"/>
  <c r="U58"/>
  <c r="N58"/>
  <c r="U57"/>
  <c r="N57"/>
  <c r="U56"/>
  <c r="U55"/>
  <c r="N55"/>
  <c r="F55"/>
  <c r="U54"/>
  <c r="N54"/>
  <c r="AD53"/>
  <c r="U53"/>
  <c r="N53"/>
  <c r="U52"/>
  <c r="U51"/>
  <c r="N51"/>
  <c r="F51"/>
  <c r="AD50"/>
  <c r="U50"/>
  <c r="U49"/>
  <c r="U48"/>
  <c r="U47"/>
  <c r="U46"/>
  <c r="U45"/>
  <c r="U44"/>
  <c r="U43"/>
  <c r="U42"/>
  <c r="U41"/>
  <c r="U40"/>
  <c r="U39"/>
  <c r="U38"/>
  <c r="U37"/>
  <c r="U36"/>
  <c r="U35"/>
  <c r="U34"/>
  <c r="AD33"/>
  <c r="U33"/>
  <c r="F33"/>
  <c r="U32"/>
  <c r="U31"/>
  <c r="F31"/>
  <c r="U30"/>
  <c r="AD29"/>
  <c r="U29"/>
  <c r="U28"/>
  <c r="U27"/>
  <c r="U26"/>
  <c r="U25"/>
  <c r="U24"/>
  <c r="U23"/>
  <c r="U22"/>
  <c r="AD21"/>
  <c r="U21"/>
  <c r="U20"/>
  <c r="U19"/>
  <c r="U18"/>
  <c r="AD17"/>
  <c r="U17"/>
  <c r="U16"/>
  <c r="U15"/>
  <c r="U14"/>
  <c r="AD13"/>
  <c r="U13"/>
  <c r="U12"/>
  <c r="U11"/>
  <c r="U10"/>
  <c r="AD9"/>
  <c r="U9"/>
  <c r="U8"/>
  <c r="U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U92"/>
  <c r="U91"/>
  <c r="U90"/>
  <c r="N90"/>
  <c r="U89"/>
  <c r="U88"/>
  <c r="U87"/>
  <c r="U86"/>
  <c r="N86"/>
  <c r="U85"/>
  <c r="U84"/>
  <c r="U83"/>
  <c r="U82"/>
  <c r="N82"/>
  <c r="U81"/>
  <c r="F81"/>
  <c r="U80"/>
  <c r="U79"/>
  <c r="F79"/>
  <c r="U78"/>
  <c r="N78"/>
  <c r="U77"/>
  <c r="U76"/>
  <c r="N76"/>
  <c r="U75"/>
  <c r="U74"/>
  <c r="N74"/>
  <c r="U73"/>
  <c r="U72"/>
  <c r="N72"/>
  <c r="U71"/>
  <c r="F71"/>
  <c r="U70"/>
  <c r="N70"/>
  <c r="U69"/>
  <c r="U68"/>
  <c r="N68"/>
  <c r="U67"/>
  <c r="U66"/>
  <c r="N66"/>
  <c r="U65"/>
  <c r="U64"/>
  <c r="N64"/>
  <c r="U63"/>
  <c r="F63"/>
  <c r="U62"/>
  <c r="N62"/>
  <c r="U61"/>
  <c r="U60"/>
  <c r="N60"/>
  <c r="U59"/>
  <c r="U58"/>
  <c r="N58"/>
  <c r="U57"/>
  <c r="U56"/>
  <c r="N56"/>
  <c r="U55"/>
  <c r="F55"/>
  <c r="U54"/>
  <c r="N54"/>
  <c r="U53"/>
  <c r="U52"/>
  <c r="N52"/>
  <c r="U51"/>
  <c r="U50"/>
  <c r="N50"/>
  <c r="U49"/>
  <c r="U48"/>
  <c r="N48"/>
  <c r="U47"/>
  <c r="F47"/>
  <c r="U46"/>
  <c r="N46"/>
  <c r="U45"/>
  <c r="U44"/>
  <c r="N44"/>
  <c r="U43"/>
  <c r="U42"/>
  <c r="N42"/>
  <c r="U41"/>
  <c r="U40"/>
  <c r="N40"/>
  <c r="U39"/>
  <c r="U38"/>
  <c r="U37"/>
  <c r="U36"/>
  <c r="U35"/>
  <c r="U34"/>
  <c r="U33"/>
  <c r="U32"/>
  <c r="U31"/>
  <c r="N31"/>
  <c r="U30"/>
  <c r="U29"/>
  <c r="N29"/>
  <c r="F29"/>
  <c r="U28"/>
  <c r="N28"/>
  <c r="U27"/>
  <c r="N27"/>
  <c r="U26"/>
  <c r="U25"/>
  <c r="U24"/>
  <c r="N24"/>
  <c r="U23"/>
  <c r="U22"/>
  <c r="N22"/>
  <c r="U21"/>
  <c r="U20"/>
  <c r="U19"/>
  <c r="U18"/>
  <c r="U17"/>
  <c r="N17"/>
  <c r="U16"/>
  <c r="U15"/>
  <c r="U14"/>
  <c r="U13"/>
  <c r="U12"/>
  <c r="U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U22"/>
  <c r="U21"/>
  <c r="U20"/>
  <c r="U19"/>
  <c r="F19"/>
  <c r="U18"/>
  <c r="U17"/>
  <c r="U16"/>
  <c r="U15"/>
  <c r="U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F98"/>
  <c r="U97"/>
  <c r="U96"/>
  <c r="U95"/>
  <c r="U94"/>
  <c r="U93"/>
  <c r="U92"/>
  <c r="U91"/>
  <c r="U90"/>
  <c r="U89"/>
  <c r="N89"/>
  <c r="U88"/>
  <c r="U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U74"/>
  <c r="U73"/>
  <c r="N73"/>
  <c r="U72"/>
  <c r="U71"/>
  <c r="N71"/>
  <c r="F71"/>
  <c r="U70"/>
  <c r="U69"/>
  <c r="N69"/>
  <c r="U68"/>
  <c r="U67"/>
  <c r="N67"/>
  <c r="U66"/>
  <c r="U65"/>
  <c r="N65"/>
  <c r="U64"/>
  <c r="U63"/>
  <c r="N63"/>
  <c r="F63"/>
  <c r="U62"/>
  <c r="U61"/>
  <c r="N61"/>
  <c r="U60"/>
  <c r="U59"/>
  <c r="N59"/>
  <c r="U58"/>
  <c r="U57"/>
  <c r="N57"/>
  <c r="U56"/>
  <c r="U55"/>
  <c r="N55"/>
  <c r="F55"/>
  <c r="U54"/>
  <c r="U53"/>
  <c r="N53"/>
  <c r="U52"/>
  <c r="U51"/>
  <c r="N51"/>
  <c r="U50"/>
  <c r="U49"/>
  <c r="N49"/>
  <c r="U48"/>
  <c r="U47"/>
  <c r="N47"/>
  <c r="F47"/>
  <c r="U46"/>
  <c r="U45"/>
  <c r="N45"/>
  <c r="U44"/>
  <c r="U43"/>
  <c r="N43"/>
  <c r="U42"/>
  <c r="U41"/>
  <c r="N41"/>
  <c r="U40"/>
  <c r="U39"/>
  <c r="N39"/>
  <c r="F39"/>
  <c r="U38"/>
  <c r="U37"/>
  <c r="N37"/>
  <c r="U36"/>
  <c r="U35"/>
  <c r="N35"/>
  <c r="U34"/>
  <c r="U33"/>
  <c r="N33"/>
  <c r="U32"/>
  <c r="U31"/>
  <c r="N31"/>
  <c r="F31"/>
  <c r="U30"/>
  <c r="N30"/>
  <c r="U29"/>
  <c r="U28"/>
  <c r="N28"/>
  <c r="U27"/>
  <c r="N27"/>
  <c r="U26"/>
  <c r="N26"/>
  <c r="U25"/>
  <c r="F25"/>
  <c r="U24"/>
  <c r="N24"/>
  <c r="U23"/>
  <c r="U22"/>
  <c r="N22"/>
  <c r="U21"/>
  <c r="U20"/>
  <c r="N20"/>
  <c r="U19"/>
  <c r="U18"/>
  <c r="N18"/>
  <c r="U17"/>
  <c r="F17"/>
  <c r="U16"/>
  <c r="N16"/>
  <c r="U15"/>
  <c r="U14"/>
  <c r="N14"/>
  <c r="U13"/>
  <c r="U12"/>
  <c r="N12"/>
  <c r="U11"/>
  <c r="U10"/>
  <c r="N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U73"/>
  <c r="U72"/>
  <c r="U71"/>
  <c r="U70"/>
  <c r="U69"/>
  <c r="N69"/>
  <c r="U68"/>
  <c r="U67"/>
  <c r="U66"/>
  <c r="F66"/>
  <c r="U65"/>
  <c r="U64"/>
  <c r="U63"/>
  <c r="U62"/>
  <c r="U61"/>
  <c r="N61"/>
  <c r="U60"/>
  <c r="U59"/>
  <c r="U58"/>
  <c r="U57"/>
  <c r="U56"/>
  <c r="F56"/>
  <c r="U55"/>
  <c r="U54"/>
  <c r="U53"/>
  <c r="N53"/>
  <c r="F53"/>
  <c r="U52"/>
  <c r="U51"/>
  <c r="N51"/>
  <c r="U50"/>
  <c r="N50"/>
  <c r="U49"/>
  <c r="N49"/>
  <c r="U48"/>
  <c r="U47"/>
  <c r="N47"/>
  <c r="F47"/>
  <c r="U46"/>
  <c r="U45"/>
  <c r="F45"/>
  <c r="U44"/>
  <c r="U43"/>
  <c r="N43"/>
  <c r="U42"/>
  <c r="U41"/>
  <c r="U40"/>
  <c r="U39"/>
  <c r="N39"/>
  <c r="U38"/>
  <c r="U37"/>
  <c r="N37"/>
  <c r="U36"/>
  <c r="U35"/>
  <c r="N35"/>
  <c r="F35"/>
  <c r="U34"/>
  <c r="N34"/>
  <c r="U33"/>
  <c r="N33"/>
  <c r="U32"/>
  <c r="U31"/>
  <c r="N31"/>
  <c r="U30"/>
  <c r="U29"/>
  <c r="U28"/>
  <c r="U27"/>
  <c r="N27"/>
  <c r="F27"/>
  <c r="U26"/>
  <c r="U25"/>
  <c r="F25"/>
  <c r="U24"/>
  <c r="U23"/>
  <c r="N23"/>
  <c r="U22"/>
  <c r="U21"/>
  <c r="N21"/>
  <c r="U20"/>
  <c r="U19"/>
  <c r="N19"/>
  <c r="U18"/>
  <c r="N18"/>
  <c r="U17"/>
  <c r="N17"/>
  <c r="U16"/>
  <c r="U15"/>
  <c r="N15"/>
  <c r="U14"/>
  <c r="U13"/>
  <c r="U12"/>
  <c r="U11"/>
  <c r="N11"/>
  <c r="U10"/>
  <c r="U9"/>
  <c r="U8"/>
  <c r="U7"/>
  <c r="N7"/>
  <c r="F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U92"/>
  <c r="N92"/>
  <c r="U91"/>
  <c r="U90"/>
  <c r="U89"/>
  <c r="N89"/>
  <c r="U88"/>
  <c r="N88"/>
  <c r="U87"/>
  <c r="F87"/>
  <c r="U86"/>
  <c r="U85"/>
  <c r="N85"/>
  <c r="U84"/>
  <c r="N84"/>
  <c r="U83"/>
  <c r="U82"/>
  <c r="U81"/>
  <c r="N81"/>
  <c r="U80"/>
  <c r="N80"/>
  <c r="U79"/>
  <c r="F79"/>
  <c r="U78"/>
  <c r="U77"/>
  <c r="N77"/>
  <c r="U76"/>
  <c r="N76"/>
  <c r="U75"/>
  <c r="U74"/>
  <c r="U73"/>
  <c r="N73"/>
  <c r="U72"/>
  <c r="N72"/>
  <c r="U71"/>
  <c r="F71"/>
  <c r="U70"/>
  <c r="U69"/>
  <c r="N69"/>
  <c r="U68"/>
  <c r="N68"/>
  <c r="U67"/>
  <c r="U66"/>
  <c r="U65"/>
  <c r="N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U46"/>
  <c r="U45"/>
  <c r="N45"/>
  <c r="U44"/>
  <c r="U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U30"/>
  <c r="U29"/>
  <c r="N29"/>
  <c r="U28"/>
  <c r="U27"/>
  <c r="U26"/>
  <c r="U25"/>
  <c r="U24"/>
  <c r="U23"/>
  <c r="U22"/>
  <c r="U21"/>
  <c r="U20"/>
  <c r="U19"/>
  <c r="N19"/>
  <c r="U18"/>
  <c r="U17"/>
  <c r="U16"/>
  <c r="N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F14" i="63" l="1"/>
  <c r="F12"/>
  <c r="F10"/>
  <c r="F8"/>
  <c r="F6"/>
  <c r="F4"/>
  <c r="C99"/>
  <c r="C99" i="55"/>
  <c r="C99" i="56"/>
  <c r="C99" i="57"/>
  <c r="F43" i="55"/>
  <c r="F49" i="63"/>
  <c r="F11"/>
  <c r="B99"/>
  <c r="F49" i="62"/>
  <c r="F9"/>
  <c r="F5" i="6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O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3" s="1"/>
  <c r="O24" i="65"/>
  <c r="D24" i="56" s="1"/>
  <c r="G24" s="1"/>
  <c r="V24" s="1"/>
  <c r="O25" i="65"/>
  <c r="D25" i="56" s="1"/>
  <c r="G25" s="1"/>
  <c r="V25" s="1"/>
  <c r="O26" i="65"/>
  <c r="D26" i="56" s="1"/>
  <c r="G26" s="1"/>
  <c r="O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O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O43" s="1"/>
  <c r="O44" i="65"/>
  <c r="D44" i="56" s="1"/>
  <c r="G44" s="1"/>
  <c r="V44" s="1"/>
  <c r="O45" i="65"/>
  <c r="D45" i="56" s="1"/>
  <c r="G45" s="1"/>
  <c r="V45" s="1"/>
  <c r="O46" i="65"/>
  <c r="D46" i="56" s="1"/>
  <c r="G46" s="1"/>
  <c r="V46" s="1"/>
  <c r="O47" i="65"/>
  <c r="D47" i="56" s="1"/>
  <c r="G47" s="1"/>
  <c r="O47" s="1"/>
  <c r="O48" i="65"/>
  <c r="D48" i="56" s="1"/>
  <c r="G48" s="1"/>
  <c r="V48" s="1"/>
  <c r="O49" i="65"/>
  <c r="D49" i="56" s="1"/>
  <c r="G49" s="1"/>
  <c r="V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V9" s="1"/>
  <c r="M10" i="65"/>
  <c r="D10" i="55" s="1"/>
  <c r="G10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M72" i="65"/>
  <c r="D72" i="55" s="1"/>
  <c r="G72" s="1"/>
  <c r="O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O42" s="1"/>
  <c r="N46"/>
  <c r="N54"/>
  <c r="N58"/>
  <c r="N62"/>
  <c r="O62" s="1"/>
  <c r="N66"/>
  <c r="N70"/>
  <c r="N74"/>
  <c r="N78"/>
  <c r="O78" s="1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O71" s="1"/>
  <c r="N72"/>
  <c r="N75"/>
  <c r="N76"/>
  <c r="N79"/>
  <c r="N80"/>
  <c r="N83"/>
  <c r="N84"/>
  <c r="N87"/>
  <c r="N88"/>
  <c r="N91"/>
  <c r="N92"/>
  <c r="N95"/>
  <c r="N96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V4"/>
  <c r="O4"/>
  <c r="V98"/>
  <c r="O98"/>
  <c r="O10" i="56"/>
  <c r="V26"/>
  <c r="V42"/>
  <c r="O24" i="57"/>
  <c r="N8" i="55"/>
  <c r="F9"/>
  <c r="I99"/>
  <c r="M99"/>
  <c r="N12"/>
  <c r="F13"/>
  <c r="V22"/>
  <c r="G26"/>
  <c r="N28"/>
  <c r="F29"/>
  <c r="O30"/>
  <c r="V38"/>
  <c r="G42"/>
  <c r="N44"/>
  <c r="F45"/>
  <c r="O46"/>
  <c r="V54"/>
  <c r="N60"/>
  <c r="F61"/>
  <c r="V62"/>
  <c r="V66"/>
  <c r="O66"/>
  <c r="O74"/>
  <c r="V82"/>
  <c r="V94"/>
  <c r="V6" i="56"/>
  <c r="O6"/>
  <c r="V22"/>
  <c r="V31"/>
  <c r="V36"/>
  <c r="V38"/>
  <c r="V59"/>
  <c r="V62"/>
  <c r="V70"/>
  <c r="O70"/>
  <c r="V75"/>
  <c r="V78"/>
  <c r="V91"/>
  <c r="V94"/>
  <c r="V68" i="57"/>
  <c r="V90" i="55"/>
  <c r="V11" i="56"/>
  <c r="V18"/>
  <c r="V34"/>
  <c r="O34"/>
  <c r="V43"/>
  <c r="V50"/>
  <c r="O50"/>
  <c r="B99" i="55"/>
  <c r="F3"/>
  <c r="K99"/>
  <c r="F5"/>
  <c r="G18"/>
  <c r="N20"/>
  <c r="F21"/>
  <c r="N36"/>
  <c r="F37"/>
  <c r="G50"/>
  <c r="O51"/>
  <c r="N52"/>
  <c r="F53"/>
  <c r="O84"/>
  <c r="O21" i="56"/>
  <c r="O93"/>
  <c r="V70" i="55"/>
  <c r="O70"/>
  <c r="O86"/>
  <c r="V14" i="56"/>
  <c r="O14"/>
  <c r="V23"/>
  <c r="V39"/>
  <c r="O46"/>
  <c r="O58"/>
  <c r="V63"/>
  <c r="V71"/>
  <c r="V74"/>
  <c r="O74"/>
  <c r="V82"/>
  <c r="V95"/>
  <c r="V98"/>
  <c r="J99" i="55"/>
  <c r="N24"/>
  <c r="N40"/>
  <c r="N56"/>
  <c r="O56" i="56"/>
  <c r="V38" i="58"/>
  <c r="V86"/>
  <c r="V67" i="55"/>
  <c r="V83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37"/>
  <c r="V50"/>
  <c r="O66"/>
  <c r="V98"/>
  <c r="F3" i="56"/>
  <c r="F99" s="1"/>
  <c r="V13"/>
  <c r="V37"/>
  <c r="V57"/>
  <c r="V77"/>
  <c r="N3" i="57"/>
  <c r="V33" i="58"/>
  <c r="N3" i="56"/>
  <c r="N90" i="57"/>
  <c r="F91"/>
  <c r="K99" i="58"/>
  <c r="U99"/>
  <c r="F9"/>
  <c r="F17"/>
  <c r="O42"/>
  <c r="V74"/>
  <c r="V7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3" i="58" l="1"/>
  <c r="O29"/>
  <c r="G75"/>
  <c r="G27"/>
  <c r="O27" s="1"/>
  <c r="O19" i="55"/>
  <c r="O60"/>
  <c r="V72"/>
  <c r="O24"/>
  <c r="O80"/>
  <c r="O32"/>
  <c r="V88"/>
  <c r="O52"/>
  <c r="O36"/>
  <c r="G3" i="56"/>
  <c r="O3" s="1"/>
  <c r="V53"/>
  <c r="O69"/>
  <c r="O5"/>
  <c r="O45"/>
  <c r="O65"/>
  <c r="O29"/>
  <c r="O49"/>
  <c r="V61"/>
  <c r="O20" i="55"/>
  <c r="G9" i="57"/>
  <c r="V9" s="1"/>
  <c r="O68" i="56"/>
  <c r="O92"/>
  <c r="O84"/>
  <c r="O52"/>
  <c r="O36"/>
  <c r="V92" i="55"/>
  <c r="V76"/>
  <c r="O40"/>
  <c r="O12"/>
  <c r="V96"/>
  <c r="V64"/>
  <c r="O56"/>
  <c r="O68"/>
  <c r="O28"/>
  <c r="V16"/>
  <c r="O40" i="56"/>
  <c r="O24"/>
  <c r="O13"/>
  <c r="F99" i="63"/>
  <c r="V27" i="58"/>
  <c r="O26"/>
  <c r="V33" i="56"/>
  <c r="V17"/>
  <c r="O44" i="55"/>
  <c r="O14"/>
  <c r="O56" i="57"/>
  <c r="O22" i="55"/>
  <c r="O85" i="56"/>
  <c r="O96"/>
  <c r="O88"/>
  <c r="O80"/>
  <c r="O72"/>
  <c r="O64"/>
  <c r="O44"/>
  <c r="O28"/>
  <c r="O11" i="55"/>
  <c r="O25" i="56"/>
  <c r="O38"/>
  <c r="O66"/>
  <c r="O54"/>
  <c r="O30"/>
  <c r="O95"/>
  <c r="O3" i="55"/>
  <c r="O91"/>
  <c r="O63"/>
  <c r="O27"/>
  <c r="O97" i="58"/>
  <c r="O41"/>
  <c r="O91" i="56"/>
  <c r="O63"/>
  <c r="O60"/>
  <c r="O55"/>
  <c r="V54"/>
  <c r="O51"/>
  <c r="V47"/>
  <c r="O35"/>
  <c r="V19"/>
  <c r="G78" i="55"/>
  <c r="G71"/>
  <c r="V71" s="1"/>
  <c r="G48"/>
  <c r="V27"/>
  <c r="G17"/>
  <c r="V91"/>
  <c r="V63"/>
  <c r="O83" i="56"/>
  <c r="O75"/>
  <c r="O59"/>
  <c r="V30"/>
  <c r="V27"/>
  <c r="O15"/>
  <c r="E99"/>
  <c r="G8"/>
  <c r="V8" s="1"/>
  <c r="O7"/>
  <c r="G4"/>
  <c r="V4" s="1"/>
  <c r="O94"/>
  <c r="O87"/>
  <c r="O86"/>
  <c r="O79"/>
  <c r="O76"/>
  <c r="O67"/>
  <c r="V66"/>
  <c r="O87" i="55"/>
  <c r="E99"/>
  <c r="O35"/>
  <c r="G7"/>
  <c r="V3"/>
  <c r="O95"/>
  <c r="O62"/>
  <c r="O13"/>
  <c r="D99"/>
  <c r="V61" i="58"/>
  <c r="O45"/>
  <c r="V41"/>
  <c r="O30"/>
  <c r="O14"/>
  <c r="G90" i="57"/>
  <c r="V90" s="1"/>
  <c r="G70"/>
  <c r="V70" s="1"/>
  <c r="G25"/>
  <c r="V25" s="1"/>
  <c r="G91" i="58"/>
  <c r="O81"/>
  <c r="G59"/>
  <c r="O59" s="1"/>
  <c r="O57"/>
  <c r="O53"/>
  <c r="G43"/>
  <c r="O25"/>
  <c r="G11"/>
  <c r="V11" s="1"/>
  <c r="E99"/>
  <c r="O65"/>
  <c r="V59"/>
  <c r="O17"/>
  <c r="D99"/>
  <c r="G86" i="57"/>
  <c r="O86" s="1"/>
  <c r="G58"/>
  <c r="V58" s="1"/>
  <c r="O44"/>
  <c r="G26"/>
  <c r="V26" s="1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1" i="57" l="1"/>
  <c r="O75" i="58"/>
  <c r="V75"/>
  <c r="O49" i="55"/>
  <c r="O70" i="57"/>
  <c r="O9"/>
  <c r="O71" i="55"/>
  <c r="O78"/>
  <c r="V78"/>
  <c r="V48"/>
  <c r="O48"/>
  <c r="O17"/>
  <c r="V17"/>
  <c r="O8" i="56"/>
  <c r="O4"/>
  <c r="O12"/>
  <c r="V7" i="55"/>
  <c r="O7"/>
  <c r="O11" i="58"/>
  <c r="O56"/>
  <c r="O90" i="57"/>
  <c r="O26"/>
  <c r="O25"/>
  <c r="V86"/>
  <c r="O91" i="58"/>
  <c r="V91"/>
  <c r="V43"/>
  <c r="O43"/>
  <c r="O61" i="57"/>
  <c r="O77"/>
  <c r="V53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G47" i="54" l="1"/>
  <c r="CG95"/>
  <c r="DA7"/>
  <c r="CO93"/>
  <c r="CT95"/>
  <c r="DA95"/>
  <c r="BY66"/>
  <c r="BT32"/>
  <c r="BT28"/>
  <c r="DB95"/>
  <c r="DB67"/>
  <c r="DB63"/>
  <c r="DB42"/>
  <c r="DB37"/>
  <c r="DB33"/>
  <c r="DB29"/>
  <c r="DB25"/>
  <c r="BR99"/>
  <c r="DB3"/>
  <c r="BT96"/>
  <c r="BT24"/>
  <c r="BT8"/>
  <c r="CZ97"/>
  <c r="CZ6"/>
  <c r="CV4"/>
  <c r="BM96"/>
  <c r="DI96" s="1"/>
  <c r="E96" i="40" s="1"/>
  <c r="BM62" i="54"/>
  <c r="BM42"/>
  <c r="BM40"/>
  <c r="BM16"/>
  <c r="BM4"/>
  <c r="BF96"/>
  <c r="BF56"/>
  <c r="BF42"/>
  <c r="BF32"/>
  <c r="BF28"/>
  <c r="DH28" s="1"/>
  <c r="D28" i="40" s="1"/>
  <c r="BF24" i="54"/>
  <c r="BF16"/>
  <c r="DH16" s="1"/>
  <c r="D16" i="40" s="1"/>
  <c r="BF14" i="54"/>
  <c r="DH14" s="1"/>
  <c r="D14" i="40" s="1"/>
  <c r="AY96" i="54"/>
  <c r="AY93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DG77" s="1"/>
  <c r="C77" i="40" s="1"/>
  <c r="CO77" i="54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DJ72" s="1"/>
  <c r="F72" i="40" s="1"/>
  <c r="BT78" i="54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BF52"/>
  <c r="DH52" s="1"/>
  <c r="D52" i="40" s="1"/>
  <c r="DJ52" i="54"/>
  <c r="F52" i="40" s="1"/>
  <c r="BF57" i="54"/>
  <c r="BF62"/>
  <c r="BF68"/>
  <c r="BF71"/>
  <c r="BF81"/>
  <c r="DH81" s="1"/>
  <c r="D81" i="40" s="1"/>
  <c r="BF83" i="54"/>
  <c r="BF86"/>
  <c r="BF88"/>
  <c r="BF91"/>
  <c r="DH91" s="1"/>
  <c r="D91" i="40" s="1"/>
  <c r="BF92" i="54"/>
  <c r="BF97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DH93" s="1"/>
  <c r="D93" i="40" s="1"/>
  <c r="BF95" i="54"/>
  <c r="BF98"/>
  <c r="AY4"/>
  <c r="AY6"/>
  <c r="AY8"/>
  <c r="AY9"/>
  <c r="AY15"/>
  <c r="DG15" s="1"/>
  <c r="C15" i="40" s="1"/>
  <c r="AY17" i="54"/>
  <c r="DG17" s="1"/>
  <c r="C17" i="40" s="1"/>
  <c r="AY19" i="54"/>
  <c r="AY29"/>
  <c r="DH29"/>
  <c r="D29" i="40" s="1"/>
  <c r="AY32" i="54"/>
  <c r="DH32"/>
  <c r="D32" i="40" s="1"/>
  <c r="AY40" i="54"/>
  <c r="DH40"/>
  <c r="D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I58"/>
  <c r="E58" i="40" s="1"/>
  <c r="AY62" i="54"/>
  <c r="DH62"/>
  <c r="D62" i="40" s="1"/>
  <c r="DI62" i="54"/>
  <c r="E62" i="40" s="1"/>
  <c r="DJ62" i="54"/>
  <c r="F62" i="40" s="1"/>
  <c r="AY72" i="54"/>
  <c r="AY79"/>
  <c r="DI79"/>
  <c r="E79" i="40" s="1"/>
  <c r="DJ79" i="54"/>
  <c r="F79" i="40" s="1"/>
  <c r="AY81" i="54"/>
  <c r="DJ81"/>
  <c r="F81" i="40" s="1"/>
  <c r="AY83" i="54"/>
  <c r="DG83" s="1"/>
  <c r="C83" i="40" s="1"/>
  <c r="AY86" i="54"/>
  <c r="DG86" s="1"/>
  <c r="C86" i="40" s="1"/>
  <c r="AY95" i="54"/>
  <c r="AY97"/>
  <c r="DG97" s="1"/>
  <c r="C97" i="40" s="1"/>
  <c r="AY22" i="54"/>
  <c r="AY25"/>
  <c r="DJ25"/>
  <c r="F25" i="40" s="1"/>
  <c r="AY28" i="54"/>
  <c r="DJ28"/>
  <c r="F28" i="40" s="1"/>
  <c r="AY31" i="54"/>
  <c r="AY36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AY94"/>
  <c r="AV99"/>
  <c r="AY18"/>
  <c r="AY3"/>
  <c r="DG3" s="1"/>
  <c r="C3" i="40" s="1"/>
  <c r="CF8" i="54"/>
  <c r="AY11"/>
  <c r="DG11" s="1"/>
  <c r="C11" i="40" s="1"/>
  <c r="AY13" i="54"/>
  <c r="DG13" s="1"/>
  <c r="C13" i="40" s="1"/>
  <c r="DH13" i="54"/>
  <c r="D13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AY64"/>
  <c r="AY68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H86" i="54"/>
  <c r="D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87"/>
  <c r="DD71"/>
  <c r="DD55"/>
  <c r="DD30"/>
  <c r="CW82"/>
  <c r="E6" i="40"/>
  <c r="DK6" i="54"/>
  <c r="CW48"/>
  <c r="CW16"/>
  <c r="E5" i="40"/>
  <c r="DK5" i="54"/>
  <c r="CP44"/>
  <c r="CI68"/>
  <c r="CI17"/>
  <c r="CB25"/>
  <c r="CB61"/>
  <c r="CB2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6"/>
  <c r="AE99" i="28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0"/>
  <c r="AD50"/>
  <c r="AD74"/>
  <c r="AD82"/>
  <c r="AD94"/>
  <c r="AD5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O46" i="14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V46" i="62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J50" s="1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N54" i="26" s="1"/>
  <c r="O54" i="53"/>
  <c r="J54"/>
  <c r="S54" s="1"/>
  <c r="N54" i="24" s="1"/>
  <c r="N54" i="53"/>
  <c r="W54" s="1"/>
  <c r="N54" i="29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M84"/>
  <c r="O79" i="63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M99" i="14"/>
  <c r="H102" i="44" l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<sst xmlns="http://schemas.openxmlformats.org/spreadsheetml/2006/main" count="8030" uniqueCount="535">
  <si>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</si>
  <si>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</si>
  <si>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</si>
  <si>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</si>
  <si>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</si>
  <si>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</si>
  <si>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</si>
  <si>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</si>
  <si>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</si>
  <si>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</si>
  <si>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</si>
  <si>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</si>
  <si>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</si>
  <si>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</si>
  <si>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</si>
  <si>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</si>
  <si>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</si>
  <si>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</si>
  <si>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</si>
  <si>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</si>
  <si>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</si>
  <si>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</si>
  <si>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</si>
  <si>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</si>
  <si>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</si>
  <si>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</si>
  <si>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</si>
  <si>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</si>
  <si>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</si>
  <si>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</si>
  <si>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</si>
  <si>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</si>
  <si>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</si>
  <si>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</si>
  <si>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</si>
  <si>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</si>
  <si>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</si>
  <si>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</si>
  <si>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</si>
  <si>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</si>
  <si>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</si>
  <si>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</si>
  <si>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</si>
  <si>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</si>
  <si>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</si>
  <si>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</si>
  <si>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</si>
  <si>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</si>
  <si>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</si>
  <si>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</si>
  <si>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</si>
  <si>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</si>
  <si>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</si>
  <si>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</si>
  <si>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</si>
  <si>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</si>
  <si>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</si>
  <si>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</si>
  <si>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</si>
  <si>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</si>
  <si>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</si>
  <si>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</si>
  <si>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</si>
  <si>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</si>
  <si>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</si>
  <si>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</si>
  <si>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</si>
  <si>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</si>
  <si>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</si>
  <si>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</si>
  <si>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</si>
  <si>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</si>
  <si>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</si>
  <si>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</si>
  <si>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</si>
  <si>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</si>
  <si>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</si>
  <si>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</si>
  <si>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</si>
  <si>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</si>
  <si>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</si>
  <si>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</si>
  <si>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</si>
  <si>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</si>
  <si>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</si>
  <si>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</si>
  <si>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</si>
  <si>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</si>
  <si>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</si>
  <si>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</si>
  <si>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</si>
  <si>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</si>
  <si>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</si>
  <si>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</si>
  <si>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</si>
  <si>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</si>
  <si>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</si>
  <si>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</si>
  <si>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</si>
  <si>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</si>
  <si>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</si>
  <si>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</si>
  <si>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</si>
  <si>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</si>
  <si>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</si>
  <si>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</si>
  <si>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</si>
  <si>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</si>
  <si>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</si>
  <si>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</si>
  <si>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</si>
  <si>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</si>
  <si>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</si>
  <si>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</si>
  <si>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</si>
  <si>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</si>
  <si>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</si>
  <si>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</si>
  <si>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</si>
  <si>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</si>
  <si>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</si>
  <si>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</si>
  <si>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</si>
  <si>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</si>
  <si>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</si>
  <si>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</si>
  <si>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</si>
  <si>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</si>
  <si>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</si>
  <si>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</si>
  <si>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</si>
  <si>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</si>
  <si>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</si>
  <si>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</si>
  <si>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</si>
  <si>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</si>
  <si>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</si>
  <si>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</si>
  <si>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</si>
  <si>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</si>
  <si>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</si>
  <si>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</si>
  <si>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</si>
  <si>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</si>
  <si>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</si>
  <si>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</si>
  <si>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</si>
  <si>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</si>
  <si>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</si>
  <si>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</si>
  <si>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</si>
  <si>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</si>
  <si>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</si>
  <si>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</si>
  <si>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</si>
  <si>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</si>
  <si>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</si>
  <si>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</si>
  <si>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</si>
  <si>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</si>
  <si>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</si>
  <si>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</si>
  <si>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</si>
  <si>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</si>
  <si>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</si>
  <si>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</si>
  <si>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</si>
  <si>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</si>
  <si>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</si>
  <si>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</si>
  <si>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</si>
  <si>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</si>
  <si>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</si>
  <si>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</si>
  <si>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</si>
  <si>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</si>
  <si>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</si>
  <si>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</si>
  <si>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</si>
  <si>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</si>
  <si>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</si>
  <si>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</si>
  <si>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</si>
  <si>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</si>
  <si>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</si>
  <si>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</si>
  <si>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</si>
  <si>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</si>
  <si>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</si>
  <si>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</si>
  <si>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</si>
  <si>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</si>
  <si>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</si>
  <si>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</si>
  <si>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</si>
  <si>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</si>
  <si>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</si>
  <si>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</si>
  <si>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</si>
  <si>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</si>
  <si>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</si>
  <si>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</si>
  <si>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</si>
  <si>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</si>
  <si>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</si>
  <si>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</si>
  <si>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</si>
  <si>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</si>
  <si>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</si>
  <si>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</si>
  <si>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</si>
  <si>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</si>
  <si>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</si>
  <si>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</si>
  <si>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</si>
  <si>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</si>
  <si>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</si>
  <si>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</si>
  <si>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</si>
  <si>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</si>
  <si>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</si>
  <si>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</si>
  <si>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</si>
  <si>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</si>
  <si>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</si>
  <si>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</si>
  <si>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</si>
  <si>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</si>
  <si>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</si>
  <si>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</si>
  <si>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</si>
  <si>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</si>
  <si>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</si>
  <si>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</si>
  <si>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</si>
  <si>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</si>
  <si>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</si>
  <si>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</si>
  <si>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</si>
  <si>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</si>
  <si>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</si>
  <si>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</si>
  <si>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</si>
  <si>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</si>
  <si>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</si>
  <si>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</si>
  <si>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</si>
  <si>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</si>
  <si>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</si>
  <si>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</si>
  <si>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</si>
  <si>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</si>
  <si>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</si>
  <si>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</si>
  <si>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</si>
  <si>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</si>
  <si>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</si>
  <si>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</si>
  <si>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</si>
  <si>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</si>
  <si>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</si>
  <si>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</si>
  <si>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</si>
  <si>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</si>
  <si>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</si>
  <si>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</si>
  <si>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</si>
  <si>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</si>
  <si>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</si>
  <si>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</si>
  <si>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</si>
  <si>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</si>
  <si>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</si>
  <si>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</si>
  <si>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</si>
  <si>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</si>
  <si>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</si>
  <si>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</si>
  <si>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</si>
  <si>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</si>
  <si>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</si>
  <si>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</si>
  <si>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</si>
  <si>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</si>
  <si>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</si>
  <si>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</si>
  <si>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</si>
  <si>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</si>
  <si>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</si>
  <si>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</si>
  <si>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</si>
  <si>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</si>
  <si>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</si>
  <si>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</si>
  <si>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</si>
  <si>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</si>
  <si>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</si>
  <si>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</si>
  <si>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</si>
  <si>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</si>
  <si>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</si>
  <si>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</si>
  <si>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</si>
  <si>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</si>
  <si>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</si>
  <si>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</si>
  <si>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</si>
  <si>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</si>
  <si>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</si>
  <si>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</si>
  <si>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</si>
  <si>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</si>
  <si>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</si>
  <si>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</si>
  <si>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</si>
  <si>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</si>
  <si>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</si>
  <si>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</si>
  <si>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</si>
  <si>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</si>
  <si>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</si>
  <si>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</si>
  <si>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</si>
  <si>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</si>
  <si>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</si>
  <si>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</si>
  <si>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</si>
  <si>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</si>
  <si>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</si>
  <si>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</si>
  <si>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</si>
  <si>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</si>
  <si>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</si>
  <si>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</si>
  <si>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</si>
  <si>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</si>
  <si>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</si>
  <si>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</si>
  <si>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</si>
  <si>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</si>
  <si>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</si>
  <si>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</si>
  <si>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</si>
  <si>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</si>
  <si>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</si>
  <si>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</si>
  <si>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</si>
  <si>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</si>
  <si>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</si>
  <si>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</si>
  <si>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</si>
  <si>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</si>
  <si>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</si>
  <si>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</si>
  <si>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</si>
  <si>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</si>
  <si>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</si>
  <si>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</si>
  <si>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</si>
  <si>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</si>
  <si>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</si>
  <si>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</si>
  <si>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</si>
  <si>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</si>
  <si>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</si>
  <si>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</si>
  <si>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</si>
  <si>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</si>
  <si>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</si>
  <si>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</si>
  <si>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</si>
  <si>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</si>
  <si>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</si>
  <si>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</si>
  <si>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</si>
  <si>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</si>
  <si>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</si>
  <si>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</si>
  <si>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</si>
  <si>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</si>
  <si>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</si>
  <si>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</si>
  <si>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</si>
  <si>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</si>
  <si>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</si>
  <si>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</si>
  <si>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</si>
  <si>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</si>
  <si>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</si>
  <si>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</si>
  <si>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</si>
  <si>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</si>
  <si>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</si>
  <si>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</si>
  <si>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</si>
  <si>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</si>
  <si>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</si>
  <si>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</si>
  <si>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</si>
  <si>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</si>
  <si>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</si>
  <si>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</si>
  <si>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</si>
  <si>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</si>
  <si>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</si>
  <si>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</si>
  <si>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</si>
  <si>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</si>
  <si>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</si>
  <si>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</si>
  <si>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</si>
  <si>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</si>
  <si>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</si>
  <si>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</si>
  <si>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</si>
  <si>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</si>
  <si>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</si>
  <si>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</si>
  <si>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</si>
  <si>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</si>
  <si>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</si>
  <si>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</si>
  <si>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</si>
  <si>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</si>
  <si>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</si>
  <si>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</si>
  <si>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</si>
  <si>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</si>
  <si>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</si>
  <si>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</si>
  <si>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</si>
  <si>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</si>
  <si>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</si>
  <si>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</si>
  <si>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</si>
  <si>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</si>
  <si>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</si>
  <si>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</si>
  <si>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</si>
  <si>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</si>
  <si>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</si>
  <si>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</si>
  <si>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</si>
  <si>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</si>
  <si>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</si>
  <si>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</si>
  <si>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</si>
  <si>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49IS2022/08/06</t>
  </si>
  <si>
    <t>ANTA_CRF(NR-74)</t>
  </si>
  <si>
    <t>ANTA_GF(NR-74)</t>
  </si>
  <si>
    <t>ANTA_LF(NR-74)</t>
  </si>
  <si>
    <t>ANTA_RF(NR-74)</t>
  </si>
  <si>
    <t>AURY_CRF(NR-74)</t>
  </si>
  <si>
    <t>AURY_GF(NR-74)</t>
  </si>
  <si>
    <t>AURY_LF(NR-74)</t>
  </si>
  <si>
    <t>AURY_RF(NR-74)</t>
  </si>
  <si>
    <t>BRBCL(ER-14)</t>
  </si>
  <si>
    <t>BSIUL(NR-74)</t>
  </si>
  <si>
    <t>CHAMERA1(NR-74)</t>
  </si>
  <si>
    <t>CHAMERA2(NR-74)</t>
  </si>
  <si>
    <t>CHAMERA3(NR-74)</t>
  </si>
  <si>
    <t>DADRI_CRF(NR-74)</t>
  </si>
  <si>
    <t>DADRI_GF(NR-74)</t>
  </si>
  <si>
    <t>DADRI_LF(NR-74)</t>
  </si>
  <si>
    <t>DADRI_RF(NR-74)</t>
  </si>
  <si>
    <t>DADRT2(NR-74)</t>
  </si>
  <si>
    <t>DHAULIGNGA(NR-74)</t>
  </si>
  <si>
    <t>DULHASTI(NR-74)</t>
  </si>
  <si>
    <t>FSTPP I &amp; II(ER-14)</t>
  </si>
  <si>
    <t>JHAJJAR(NR-74)</t>
  </si>
  <si>
    <t>KGSU1AND2(SR-58)</t>
  </si>
  <si>
    <t>KGSU3AND4(SR-58)</t>
  </si>
  <si>
    <t>KHSTPP-II(ER-14)</t>
  </si>
  <si>
    <t>KKNP(SR-58)</t>
  </si>
  <si>
    <t>KOTESHWR(NR-74)</t>
  </si>
  <si>
    <t>KUDGI(SR-58)</t>
  </si>
  <si>
    <t>MAPS(SR-58)</t>
  </si>
  <si>
    <t>NAPP(NR-74)</t>
  </si>
  <si>
    <t>NJPC(NR-74)</t>
  </si>
  <si>
    <t>NLCEXP(SR-58)</t>
  </si>
  <si>
    <t>NLCIIST1(SR-58)</t>
  </si>
  <si>
    <t>NLCIIST2(SR-58)</t>
  </si>
  <si>
    <t>NLCTS2EXP(SR-58)</t>
  </si>
  <si>
    <t>NNTPP(SR-58)</t>
  </si>
  <si>
    <t>NTPL(SR-58)</t>
  </si>
  <si>
    <t>PARBATI3(NR-74)</t>
  </si>
  <si>
    <t>RAPPB(NR-74)</t>
  </si>
  <si>
    <t>RAPPC(NR-74)</t>
  </si>
  <si>
    <t>RIHAND1(NR-74)</t>
  </si>
  <si>
    <t>RIHAND2(NR-74)</t>
  </si>
  <si>
    <t>RIHAND3(NR-74)</t>
  </si>
  <si>
    <t>RSTPSU1TO6(SR-58)</t>
  </si>
  <si>
    <t>RSTPSU7(SR-58)</t>
  </si>
  <si>
    <t>SALAL(NR-74)</t>
  </si>
  <si>
    <t>SASAN(WR-36)</t>
  </si>
  <si>
    <t>SEWA2(NR-74)</t>
  </si>
  <si>
    <t>SIMHST2(SR-58)</t>
  </si>
  <si>
    <t>SINGRAULI(NR-74)</t>
  </si>
  <si>
    <t>SINGRAULI_HYDRO(NR-74)</t>
  </si>
  <si>
    <t>TALA(ER-14)</t>
  </si>
  <si>
    <t>TALST2(SR-58)</t>
  </si>
  <si>
    <t>TANAKPUR(NR-74)</t>
  </si>
  <si>
    <t>TEHRI(NR-74)</t>
  </si>
  <si>
    <t>UNCHAHAR1(NR-74)</t>
  </si>
  <si>
    <t>UNCHAHAR2(NR-74)</t>
  </si>
  <si>
    <t>UNCHAHAR3(NR-74)</t>
  </si>
  <si>
    <t>UNCHAHAR4(NR-74)</t>
  </si>
  <si>
    <t>URI2(NR-74)</t>
  </si>
  <si>
    <t>VALLURNTECL(SR-58)</t>
  </si>
  <si>
    <t>ADHPL</t>
  </si>
  <si>
    <t>APSPDCL</t>
  </si>
  <si>
    <t>BSHP</t>
  </si>
  <si>
    <t>CHANJUII</t>
  </si>
  <si>
    <t>GBHHPL</t>
  </si>
  <si>
    <t>GEE_HP</t>
  </si>
  <si>
    <t>GOA_Beneficiary</t>
  </si>
  <si>
    <t>HP</t>
  </si>
  <si>
    <t>IPCL_WB</t>
  </si>
  <si>
    <t>ITCWIND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</si>
  <si>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</si>
  <si>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</si>
  <si>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</si>
  <si>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</si>
  <si>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</si>
  <si>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</si>
  <si>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</si>
  <si>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</si>
  <si>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</si>
  <si>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LODHI</t>
  </si>
  <si>
    <t>VODAFONE_MATHURA</t>
  </si>
  <si>
    <t>SINGOLI</t>
  </si>
  <si>
    <t>TANGEDCO</t>
  </si>
  <si>
    <t>TATA_POWER_HALDIA</t>
  </si>
  <si>
    <t>Teesta_III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</si>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</sst>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120</v>
          </cell>
          <cell r="C5">
            <v>0</v>
          </cell>
          <cell r="D5">
            <v>195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195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195</v>
          </cell>
          <cell r="E7">
            <v>0</v>
          </cell>
          <cell r="H7">
            <v>120</v>
          </cell>
          <cell r="I7">
            <v>0</v>
          </cell>
          <cell r="J7">
            <v>32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195</v>
          </cell>
          <cell r="E8">
            <v>0</v>
          </cell>
          <cell r="H8">
            <v>120</v>
          </cell>
          <cell r="I8">
            <v>0</v>
          </cell>
          <cell r="J8">
            <v>32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195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195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195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195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195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195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195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195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195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195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195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195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195</v>
          </cell>
          <cell r="E21">
            <v>0</v>
          </cell>
          <cell r="H21">
            <v>120</v>
          </cell>
          <cell r="I21">
            <v>0</v>
          </cell>
          <cell r="J21">
            <v>35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195</v>
          </cell>
          <cell r="E22">
            <v>0</v>
          </cell>
          <cell r="H22">
            <v>120</v>
          </cell>
          <cell r="I22">
            <v>0</v>
          </cell>
          <cell r="J22">
            <v>35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195</v>
          </cell>
          <cell r="E23">
            <v>0</v>
          </cell>
          <cell r="H23">
            <v>120</v>
          </cell>
          <cell r="I23">
            <v>0</v>
          </cell>
          <cell r="J23">
            <v>35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195</v>
          </cell>
          <cell r="E24">
            <v>0</v>
          </cell>
          <cell r="H24">
            <v>120</v>
          </cell>
          <cell r="I24">
            <v>0</v>
          </cell>
          <cell r="J24">
            <v>35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195</v>
          </cell>
          <cell r="E25">
            <v>0</v>
          </cell>
          <cell r="H25">
            <v>120</v>
          </cell>
          <cell r="I25">
            <v>0</v>
          </cell>
          <cell r="J25">
            <v>35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195</v>
          </cell>
          <cell r="E26">
            <v>0</v>
          </cell>
          <cell r="H26">
            <v>120</v>
          </cell>
          <cell r="I26">
            <v>0</v>
          </cell>
          <cell r="J26">
            <v>35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195</v>
          </cell>
          <cell r="E27">
            <v>0</v>
          </cell>
          <cell r="H27">
            <v>120</v>
          </cell>
          <cell r="I27">
            <v>0</v>
          </cell>
          <cell r="J27">
            <v>35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195</v>
          </cell>
          <cell r="E28">
            <v>0</v>
          </cell>
          <cell r="H28">
            <v>120</v>
          </cell>
          <cell r="I28">
            <v>0</v>
          </cell>
          <cell r="J28">
            <v>35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195</v>
          </cell>
          <cell r="E29">
            <v>0</v>
          </cell>
          <cell r="H29">
            <v>120</v>
          </cell>
          <cell r="I29">
            <v>0</v>
          </cell>
          <cell r="J29">
            <v>35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195</v>
          </cell>
          <cell r="E30">
            <v>0</v>
          </cell>
          <cell r="H30">
            <v>120</v>
          </cell>
          <cell r="I30">
            <v>0</v>
          </cell>
          <cell r="J30">
            <v>35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195</v>
          </cell>
          <cell r="E31">
            <v>0</v>
          </cell>
          <cell r="H31">
            <v>120</v>
          </cell>
          <cell r="I31">
            <v>0</v>
          </cell>
          <cell r="J31">
            <v>35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195</v>
          </cell>
          <cell r="E32">
            <v>0</v>
          </cell>
          <cell r="H32">
            <v>120</v>
          </cell>
          <cell r="I32">
            <v>0</v>
          </cell>
          <cell r="J32">
            <v>35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195</v>
          </cell>
          <cell r="E33">
            <v>0</v>
          </cell>
          <cell r="H33">
            <v>120</v>
          </cell>
          <cell r="I33">
            <v>0</v>
          </cell>
          <cell r="J33">
            <v>35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195</v>
          </cell>
          <cell r="E34">
            <v>0</v>
          </cell>
          <cell r="H34">
            <v>120</v>
          </cell>
          <cell r="I34">
            <v>0</v>
          </cell>
          <cell r="J34">
            <v>35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195</v>
          </cell>
          <cell r="E35">
            <v>0</v>
          </cell>
          <cell r="H35">
            <v>120</v>
          </cell>
          <cell r="I35">
            <v>0</v>
          </cell>
          <cell r="J35">
            <v>35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195</v>
          </cell>
          <cell r="E36">
            <v>0</v>
          </cell>
          <cell r="H36">
            <v>120</v>
          </cell>
          <cell r="I36">
            <v>0</v>
          </cell>
          <cell r="J36">
            <v>35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195</v>
          </cell>
          <cell r="E37">
            <v>0</v>
          </cell>
          <cell r="H37">
            <v>120</v>
          </cell>
          <cell r="I37">
            <v>0</v>
          </cell>
          <cell r="J37">
            <v>36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195</v>
          </cell>
          <cell r="E38">
            <v>0</v>
          </cell>
          <cell r="H38">
            <v>120</v>
          </cell>
          <cell r="I38">
            <v>0</v>
          </cell>
          <cell r="J38">
            <v>36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195</v>
          </cell>
          <cell r="E39">
            <v>0</v>
          </cell>
          <cell r="H39">
            <v>120</v>
          </cell>
          <cell r="I39">
            <v>0</v>
          </cell>
          <cell r="J39">
            <v>36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195</v>
          </cell>
          <cell r="E40">
            <v>0</v>
          </cell>
          <cell r="H40">
            <v>120</v>
          </cell>
          <cell r="I40">
            <v>0</v>
          </cell>
          <cell r="J40">
            <v>36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195</v>
          </cell>
          <cell r="E41">
            <v>0</v>
          </cell>
          <cell r="H41">
            <v>120</v>
          </cell>
          <cell r="I41">
            <v>0</v>
          </cell>
          <cell r="J41">
            <v>35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195</v>
          </cell>
          <cell r="E42">
            <v>0</v>
          </cell>
          <cell r="H42">
            <v>120</v>
          </cell>
          <cell r="I42">
            <v>0</v>
          </cell>
          <cell r="J42">
            <v>35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195</v>
          </cell>
          <cell r="E43">
            <v>0</v>
          </cell>
          <cell r="H43">
            <v>120</v>
          </cell>
          <cell r="I43">
            <v>0</v>
          </cell>
          <cell r="J43">
            <v>35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195</v>
          </cell>
          <cell r="E44">
            <v>0</v>
          </cell>
          <cell r="H44">
            <v>120</v>
          </cell>
          <cell r="I44">
            <v>0</v>
          </cell>
          <cell r="J44">
            <v>35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189</v>
          </cell>
          <cell r="E45">
            <v>0</v>
          </cell>
          <cell r="H45">
            <v>120</v>
          </cell>
          <cell r="I45">
            <v>0</v>
          </cell>
          <cell r="J45">
            <v>34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189</v>
          </cell>
          <cell r="E46">
            <v>0</v>
          </cell>
          <cell r="H46">
            <v>120</v>
          </cell>
          <cell r="I46">
            <v>0</v>
          </cell>
          <cell r="J46">
            <v>34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189</v>
          </cell>
          <cell r="E47">
            <v>0</v>
          </cell>
          <cell r="H47">
            <v>120</v>
          </cell>
          <cell r="I47">
            <v>0</v>
          </cell>
          <cell r="J47">
            <v>34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189</v>
          </cell>
          <cell r="E48">
            <v>0</v>
          </cell>
          <cell r="H48">
            <v>120</v>
          </cell>
          <cell r="I48">
            <v>0</v>
          </cell>
          <cell r="J48">
            <v>34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189</v>
          </cell>
          <cell r="E49">
            <v>0</v>
          </cell>
          <cell r="H49">
            <v>120</v>
          </cell>
          <cell r="I49">
            <v>0</v>
          </cell>
          <cell r="J49">
            <v>34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189</v>
          </cell>
          <cell r="E50">
            <v>0</v>
          </cell>
          <cell r="H50">
            <v>120</v>
          </cell>
          <cell r="I50">
            <v>0</v>
          </cell>
          <cell r="J50">
            <v>34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189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189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189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189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189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189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189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189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189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189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189</v>
          </cell>
          <cell r="E61">
            <v>0</v>
          </cell>
          <cell r="H61">
            <v>120</v>
          </cell>
          <cell r="I61">
            <v>0</v>
          </cell>
          <cell r="J61">
            <v>26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189</v>
          </cell>
          <cell r="E62">
            <v>0</v>
          </cell>
          <cell r="H62">
            <v>120</v>
          </cell>
          <cell r="I62">
            <v>0</v>
          </cell>
          <cell r="J62">
            <v>26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189</v>
          </cell>
          <cell r="E63">
            <v>0</v>
          </cell>
          <cell r="H63">
            <v>120</v>
          </cell>
          <cell r="I63">
            <v>0</v>
          </cell>
          <cell r="J63">
            <v>25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189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189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189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189</v>
          </cell>
          <cell r="E67">
            <v>0</v>
          </cell>
          <cell r="H67">
            <v>120</v>
          </cell>
          <cell r="I67">
            <v>0</v>
          </cell>
          <cell r="J67">
            <v>32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189</v>
          </cell>
          <cell r="E68">
            <v>0</v>
          </cell>
          <cell r="H68">
            <v>120</v>
          </cell>
          <cell r="I68">
            <v>0</v>
          </cell>
          <cell r="J68">
            <v>32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189</v>
          </cell>
          <cell r="E69">
            <v>0</v>
          </cell>
          <cell r="H69">
            <v>120</v>
          </cell>
          <cell r="I69">
            <v>0</v>
          </cell>
          <cell r="J69">
            <v>32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189</v>
          </cell>
          <cell r="E70">
            <v>0</v>
          </cell>
          <cell r="H70">
            <v>120</v>
          </cell>
          <cell r="I70">
            <v>0</v>
          </cell>
          <cell r="J70">
            <v>32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189</v>
          </cell>
          <cell r="E71">
            <v>0</v>
          </cell>
          <cell r="H71">
            <v>120</v>
          </cell>
          <cell r="I71">
            <v>0</v>
          </cell>
          <cell r="J71">
            <v>32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189</v>
          </cell>
          <cell r="E72">
            <v>0</v>
          </cell>
          <cell r="H72">
            <v>120</v>
          </cell>
          <cell r="I72">
            <v>0</v>
          </cell>
          <cell r="J72">
            <v>32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32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32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32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32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192</v>
          </cell>
          <cell r="E77">
            <v>0</v>
          </cell>
          <cell r="H77">
            <v>120</v>
          </cell>
          <cell r="I77">
            <v>0</v>
          </cell>
          <cell r="J77">
            <v>30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192</v>
          </cell>
          <cell r="E78">
            <v>0</v>
          </cell>
          <cell r="H78">
            <v>120</v>
          </cell>
          <cell r="I78">
            <v>0</v>
          </cell>
          <cell r="J78">
            <v>30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192</v>
          </cell>
          <cell r="E79">
            <v>0</v>
          </cell>
          <cell r="H79">
            <v>120</v>
          </cell>
          <cell r="I79">
            <v>0</v>
          </cell>
          <cell r="J79">
            <v>30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192</v>
          </cell>
          <cell r="E80">
            <v>0</v>
          </cell>
          <cell r="H80">
            <v>120</v>
          </cell>
          <cell r="I80">
            <v>0</v>
          </cell>
          <cell r="J80">
            <v>30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192</v>
          </cell>
          <cell r="E81">
            <v>0</v>
          </cell>
          <cell r="H81">
            <v>120</v>
          </cell>
          <cell r="I81">
            <v>0</v>
          </cell>
          <cell r="J81">
            <v>30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192</v>
          </cell>
          <cell r="E82">
            <v>0</v>
          </cell>
          <cell r="H82">
            <v>120</v>
          </cell>
          <cell r="I82">
            <v>0</v>
          </cell>
          <cell r="J82">
            <v>30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192</v>
          </cell>
          <cell r="E83">
            <v>0</v>
          </cell>
          <cell r="H83">
            <v>120</v>
          </cell>
          <cell r="I83">
            <v>0</v>
          </cell>
          <cell r="J83">
            <v>30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192</v>
          </cell>
          <cell r="E84">
            <v>0</v>
          </cell>
          <cell r="H84">
            <v>120</v>
          </cell>
          <cell r="I84">
            <v>0</v>
          </cell>
          <cell r="J84">
            <v>30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192</v>
          </cell>
          <cell r="E85">
            <v>0</v>
          </cell>
          <cell r="H85">
            <v>120</v>
          </cell>
          <cell r="I85">
            <v>0</v>
          </cell>
          <cell r="J85">
            <v>30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192</v>
          </cell>
          <cell r="E86">
            <v>0</v>
          </cell>
          <cell r="H86">
            <v>120</v>
          </cell>
          <cell r="I86">
            <v>0</v>
          </cell>
          <cell r="J86">
            <v>30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192</v>
          </cell>
          <cell r="E87">
            <v>0</v>
          </cell>
          <cell r="H87">
            <v>120</v>
          </cell>
          <cell r="I87">
            <v>0</v>
          </cell>
          <cell r="J87">
            <v>30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192</v>
          </cell>
          <cell r="E88">
            <v>0</v>
          </cell>
          <cell r="H88">
            <v>120</v>
          </cell>
          <cell r="I88">
            <v>0</v>
          </cell>
          <cell r="J88">
            <v>30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192</v>
          </cell>
          <cell r="E89">
            <v>0</v>
          </cell>
          <cell r="H89">
            <v>120</v>
          </cell>
          <cell r="I89">
            <v>0</v>
          </cell>
          <cell r="J89">
            <v>30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192</v>
          </cell>
          <cell r="E90">
            <v>0</v>
          </cell>
          <cell r="H90">
            <v>120</v>
          </cell>
          <cell r="I90">
            <v>0</v>
          </cell>
          <cell r="J90">
            <v>30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192</v>
          </cell>
          <cell r="E91">
            <v>0</v>
          </cell>
          <cell r="H91">
            <v>120</v>
          </cell>
          <cell r="I91">
            <v>0</v>
          </cell>
          <cell r="J91">
            <v>30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192</v>
          </cell>
          <cell r="E92">
            <v>0</v>
          </cell>
          <cell r="H92">
            <v>120</v>
          </cell>
          <cell r="I92">
            <v>0</v>
          </cell>
          <cell r="J92">
            <v>30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192</v>
          </cell>
          <cell r="E93">
            <v>0</v>
          </cell>
          <cell r="H93">
            <v>120</v>
          </cell>
          <cell r="I93">
            <v>0</v>
          </cell>
          <cell r="J93">
            <v>31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192</v>
          </cell>
          <cell r="E94">
            <v>0</v>
          </cell>
          <cell r="H94">
            <v>120</v>
          </cell>
          <cell r="I94">
            <v>0</v>
          </cell>
          <cell r="J94">
            <v>31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192</v>
          </cell>
          <cell r="E95">
            <v>0</v>
          </cell>
          <cell r="H95">
            <v>120</v>
          </cell>
          <cell r="I95">
            <v>0</v>
          </cell>
          <cell r="J95">
            <v>31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192</v>
          </cell>
          <cell r="E96">
            <v>0</v>
          </cell>
          <cell r="H96">
            <v>120</v>
          </cell>
          <cell r="I96">
            <v>0</v>
          </cell>
          <cell r="J96">
            <v>31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192</v>
          </cell>
          <cell r="E97">
            <v>0</v>
          </cell>
          <cell r="H97">
            <v>120</v>
          </cell>
          <cell r="I97">
            <v>0</v>
          </cell>
          <cell r="J97">
            <v>31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192</v>
          </cell>
          <cell r="E98">
            <v>0</v>
          </cell>
          <cell r="H98">
            <v>120</v>
          </cell>
          <cell r="I98">
            <v>0</v>
          </cell>
          <cell r="J98">
            <v>31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192</v>
          </cell>
          <cell r="E99">
            <v>0</v>
          </cell>
          <cell r="H99">
            <v>120</v>
          </cell>
          <cell r="I99">
            <v>0</v>
          </cell>
          <cell r="J99">
            <v>31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192</v>
          </cell>
          <cell r="E100">
            <v>0</v>
          </cell>
          <cell r="H100">
            <v>120</v>
          </cell>
          <cell r="I100">
            <v>0</v>
          </cell>
          <cell r="J100">
            <v>31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286.02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286.02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286.02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286.02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286.02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286.02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286.02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286.02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286.02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286.02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286.02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286.02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286.02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286.02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286.02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286.02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286.02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286.02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286.02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286.02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286.02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286.02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286.02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286.02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286.02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286.02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286.02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286.02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286.02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286.02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286.02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286.02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286.02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286.02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286.02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286.02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286.02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286.02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44779</v>
      </c>
      <c r="Z3" s="37">
        <f>S3</f>
        <v>44779</v>
      </c>
      <c r="AE3" s="36"/>
      <c r="AH3" s="38">
        <f>AV4</f>
        <v>44779</v>
      </c>
    </row>
    <row r="4" spans="1:48" ht="15.75" thickBot="1">
      <c r="A4" s="37">
        <f>frq!A1</f>
        <v>44779</v>
      </c>
      <c r="L4" s="37">
        <f>frq!A1</f>
        <v>44779</v>
      </c>
      <c r="P4" s="37">
        <f>frq!A1</f>
        <v>44779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44779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7.1504999999999999E-2</v>
      </c>
      <c r="H6" s="54">
        <f>(BAWANA!U3+BAWANA!V3)/4000</f>
        <v>0</v>
      </c>
      <c r="I6" s="54"/>
      <c r="J6" s="54">
        <f>G6+H6+I6</f>
        <v>7.1504999999999999E-2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7.1504999999999999E-2</v>
      </c>
      <c r="H7" s="54">
        <f>(BAWANA!U4+BAWANA!V4)/4000</f>
        <v>0</v>
      </c>
      <c r="I7" s="54"/>
      <c r="J7" s="54">
        <f t="shared" ref="J7:J70" si="3">G7+H7+I7</f>
        <v>7.1504999999999999E-2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7.1504999999999999E-2</v>
      </c>
      <c r="H8" s="54">
        <f>(BAWANA!U5+BAWANA!V5)/4000</f>
        <v>0</v>
      </c>
      <c r="I8" s="54"/>
      <c r="J8" s="54">
        <f t="shared" si="3"/>
        <v>7.1504999999999999E-2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7.1504999999999999E-2</v>
      </c>
      <c r="H9" s="54">
        <f>(BAWANA!U6+BAWANA!V6)/4000</f>
        <v>0</v>
      </c>
      <c r="I9" s="54"/>
      <c r="J9" s="54">
        <f t="shared" si="3"/>
        <v>7.1504999999999999E-2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7.1504999999999999E-2</v>
      </c>
      <c r="H27" s="54">
        <f>(BAWANA!U24+BAWANA!V24)/4000</f>
        <v>0</v>
      </c>
      <c r="I27" s="54"/>
      <c r="J27" s="54">
        <f t="shared" si="3"/>
        <v>7.1504999999999999E-2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7.1504999999999999E-2</v>
      </c>
      <c r="H28" s="54">
        <f>(BAWANA!U25+BAWANA!V25)/4000</f>
        <v>0</v>
      </c>
      <c r="I28" s="54"/>
      <c r="J28" s="54">
        <f t="shared" si="3"/>
        <v>7.1504999999999999E-2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7.1504999999999999E-2</v>
      </c>
      <c r="H29" s="54">
        <f>(BAWANA!U26+BAWANA!V26)/4000</f>
        <v>0</v>
      </c>
      <c r="I29" s="54"/>
      <c r="J29" s="54">
        <f t="shared" si="3"/>
        <v>7.1504999999999999E-2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7.1504999999999999E-2</v>
      </c>
      <c r="H30" s="54">
        <f>(BAWANA!U27+BAWANA!V27)/4000</f>
        <v>0</v>
      </c>
      <c r="I30" s="54"/>
      <c r="J30" s="54">
        <f t="shared" si="3"/>
        <v>7.1504999999999999E-2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7.1504999999999999E-2</v>
      </c>
      <c r="H31" s="54">
        <f>(BAWANA!U28+BAWANA!V28)/4000</f>
        <v>0</v>
      </c>
      <c r="I31" s="54"/>
      <c r="J31" s="54">
        <f t="shared" si="3"/>
        <v>7.1504999999999999E-2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7.1504999999999999E-2</v>
      </c>
      <c r="H32" s="54">
        <f>(BAWANA!U29+BAWANA!V29)/4000</f>
        <v>0</v>
      </c>
      <c r="I32" s="54"/>
      <c r="J32" s="54">
        <f t="shared" si="3"/>
        <v>7.1504999999999999E-2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7.1504999999999999E-2</v>
      </c>
      <c r="H33" s="54">
        <f>(BAWANA!U30+BAWANA!V30)/4000</f>
        <v>0</v>
      </c>
      <c r="I33" s="54"/>
      <c r="J33" s="54">
        <f t="shared" si="3"/>
        <v>7.1504999999999999E-2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7.1504999999999999E-2</v>
      </c>
      <c r="H34" s="54">
        <f>(BAWANA!U31+BAWANA!V31)/4000</f>
        <v>0</v>
      </c>
      <c r="I34" s="54"/>
      <c r="J34" s="54">
        <f t="shared" si="3"/>
        <v>7.1504999999999999E-2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7.1504999999999999E-2</v>
      </c>
      <c r="H35" s="54">
        <f>(BAWANA!U32+BAWANA!V32)/4000</f>
        <v>0</v>
      </c>
      <c r="I35" s="54"/>
      <c r="J35" s="54">
        <f t="shared" si="3"/>
        <v>7.1504999999999999E-2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7.1504999999999999E-2</v>
      </c>
      <c r="H36" s="54">
        <f>(BAWANA!U33+BAWANA!V33)/4000</f>
        <v>0</v>
      </c>
      <c r="I36" s="54"/>
      <c r="J36" s="54">
        <f t="shared" si="3"/>
        <v>7.1504999999999999E-2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7.1504999999999999E-2</v>
      </c>
      <c r="H78" s="54">
        <f>(BAWANA!U75+BAWANA!V75)/4000</f>
        <v>0</v>
      </c>
      <c r="I78" s="54"/>
      <c r="J78" s="54">
        <f t="shared" si="9"/>
        <v>7.1504999999999999E-2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7.1504999999999999E-2</v>
      </c>
      <c r="H79" s="54">
        <f>(BAWANA!U76+BAWANA!V76)/4000</f>
        <v>0</v>
      </c>
      <c r="I79" s="54"/>
      <c r="J79" s="54">
        <f t="shared" si="9"/>
        <v>7.1504999999999999E-2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7.1504999999999999E-2</v>
      </c>
      <c r="H80" s="54">
        <f>(BAWANA!U77+BAWANA!V77)/4000</f>
        <v>0</v>
      </c>
      <c r="I80" s="54"/>
      <c r="J80" s="54">
        <f t="shared" si="9"/>
        <v>7.1504999999999999E-2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7.1504999999999999E-2</v>
      </c>
      <c r="H81" s="54">
        <f>(BAWANA!U78+BAWANA!V78)/4000</f>
        <v>0</v>
      </c>
      <c r="I81" s="54"/>
      <c r="J81" s="54">
        <f t="shared" si="9"/>
        <v>7.1504999999999999E-2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7.1504999999999999E-2</v>
      </c>
      <c r="H82" s="54">
        <f>(BAWANA!U79+BAWANA!V79)/4000</f>
        <v>0</v>
      </c>
      <c r="I82" s="54"/>
      <c r="J82" s="54">
        <f t="shared" si="9"/>
        <v>7.1504999999999999E-2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7.1504999999999999E-2</v>
      </c>
      <c r="H83" s="54">
        <f>(BAWANA!U80+BAWANA!V80)/4000</f>
        <v>0</v>
      </c>
      <c r="I83" s="54"/>
      <c r="J83" s="54">
        <f t="shared" si="9"/>
        <v>7.1504999999999999E-2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7.1504999999999999E-2</v>
      </c>
      <c r="H84" s="54">
        <f>(BAWANA!U81+BAWANA!V81)/4000</f>
        <v>0</v>
      </c>
      <c r="I84" s="54"/>
      <c r="J84" s="54">
        <f t="shared" si="9"/>
        <v>7.1504999999999999E-2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7.1504999999999999E-2</v>
      </c>
      <c r="H85" s="54">
        <f>(BAWANA!U82+BAWANA!V82)/4000</f>
        <v>0</v>
      </c>
      <c r="I85" s="54"/>
      <c r="J85" s="54">
        <f t="shared" si="9"/>
        <v>7.1504999999999999E-2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7.1504999999999999E-2</v>
      </c>
      <c r="H86" s="54">
        <f>(BAWANA!U83+BAWANA!V83)/4000</f>
        <v>0</v>
      </c>
      <c r="I86" s="54"/>
      <c r="J86" s="54">
        <f t="shared" si="9"/>
        <v>7.1504999999999999E-2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7.1504999999999999E-2</v>
      </c>
      <c r="H87" s="54">
        <f>(BAWANA!U84+BAWANA!V84)/4000</f>
        <v>0</v>
      </c>
      <c r="I87" s="54"/>
      <c r="J87" s="54">
        <f t="shared" si="9"/>
        <v>7.1504999999999999E-2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7.1504999999999999E-2</v>
      </c>
      <c r="H88" s="54">
        <f>(BAWANA!U85+BAWANA!V85)/4000</f>
        <v>0</v>
      </c>
      <c r="I88" s="54"/>
      <c r="J88" s="54">
        <f t="shared" si="9"/>
        <v>7.1504999999999999E-2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7.1504999999999999E-2</v>
      </c>
      <c r="H89" s="54">
        <f>(BAWANA!U86+BAWANA!V86)/4000</f>
        <v>0</v>
      </c>
      <c r="I89" s="54"/>
      <c r="J89" s="54">
        <f t="shared" si="9"/>
        <v>7.1504999999999999E-2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7.1504999999999999E-2</v>
      </c>
      <c r="H90" s="54">
        <f>(BAWANA!U87+BAWANA!V87)/4000</f>
        <v>0</v>
      </c>
      <c r="I90" s="54"/>
      <c r="J90" s="54">
        <f t="shared" si="9"/>
        <v>7.1504999999999999E-2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7.1504999999999999E-2</v>
      </c>
      <c r="H91" s="54">
        <f>(BAWANA!U88+BAWANA!V88)/4000</f>
        <v>0</v>
      </c>
      <c r="I91" s="54"/>
      <c r="J91" s="54">
        <f t="shared" si="9"/>
        <v>7.1504999999999999E-2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7.1504999999999999E-2</v>
      </c>
      <c r="H92" s="54">
        <f>(BAWANA!U89+BAWANA!V89)/4000</f>
        <v>0</v>
      </c>
      <c r="I92" s="54"/>
      <c r="J92" s="54">
        <f t="shared" si="9"/>
        <v>7.1504999999999999E-2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7.1504999999999999E-2</v>
      </c>
      <c r="H93" s="54">
        <f>(BAWANA!U90+BAWANA!V90)/4000</f>
        <v>0</v>
      </c>
      <c r="I93" s="54"/>
      <c r="J93" s="54">
        <f t="shared" si="9"/>
        <v>7.1504999999999999E-2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7.1504999999999999E-2</v>
      </c>
      <c r="H94" s="54">
        <f>(BAWANA!U91+BAWANA!V91)/4000</f>
        <v>0</v>
      </c>
      <c r="I94" s="54"/>
      <c r="J94" s="54">
        <f t="shared" si="9"/>
        <v>7.1504999999999999E-2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7.1504999999999999E-2</v>
      </c>
      <c r="H95" s="54">
        <f>(BAWANA!U92+BAWANA!V92)/4000</f>
        <v>0</v>
      </c>
      <c r="I95" s="54"/>
      <c r="J95" s="54">
        <f t="shared" si="9"/>
        <v>7.1504999999999999E-2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7.1504999999999999E-2</v>
      </c>
      <c r="H96" s="54">
        <f>(BAWANA!U93+BAWANA!V93)/4000</f>
        <v>0</v>
      </c>
      <c r="I96" s="54"/>
      <c r="J96" s="54">
        <f t="shared" si="9"/>
        <v>7.1504999999999999E-2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7.1504999999999999E-2</v>
      </c>
      <c r="H97" s="54">
        <f>(BAWANA!U94+BAWANA!V94)/4000</f>
        <v>0</v>
      </c>
      <c r="I97" s="54"/>
      <c r="J97" s="54">
        <f t="shared" si="9"/>
        <v>7.1504999999999999E-2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7.1504999999999999E-2</v>
      </c>
      <c r="H98" s="54">
        <f>(BAWANA!U95+BAWANA!V95)/4000</f>
        <v>0</v>
      </c>
      <c r="I98" s="54"/>
      <c r="J98" s="54">
        <f t="shared" si="9"/>
        <v>7.1504999999999999E-2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7.1504999999999999E-2</v>
      </c>
      <c r="H99" s="54">
        <f>(BAWANA!U96+BAWANA!V96)/4000</f>
        <v>0</v>
      </c>
      <c r="I99" s="54"/>
      <c r="J99" s="54">
        <f t="shared" si="9"/>
        <v>7.1504999999999999E-2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7.1504999999999999E-2</v>
      </c>
      <c r="H100" s="54">
        <f>(BAWANA!U97+BAWANA!V97)/4000</f>
        <v>0</v>
      </c>
      <c r="I100" s="54"/>
      <c r="J100" s="54">
        <f t="shared" si="9"/>
        <v>7.1504999999999999E-2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7.1504999999999999E-2</v>
      </c>
      <c r="H101" s="54">
        <f>(BAWANA!U98+BAWANA!V98)/4000</f>
        <v>0</v>
      </c>
      <c r="I101" s="54"/>
      <c r="J101" s="54">
        <f t="shared" si="9"/>
        <v>7.1504999999999999E-2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6.6321899999999987</v>
      </c>
      <c r="H102" s="54">
        <f t="shared" si="14"/>
        <v>0</v>
      </c>
      <c r="I102" s="54"/>
      <c r="J102" s="54">
        <f t="shared" si="14"/>
        <v>6.6321899999999987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44779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B14" sqref="B1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8.67</v>
      </c>
      <c r="M3" s="114">
        <v>0</v>
      </c>
      <c r="N3" s="113">
        <v>-109</v>
      </c>
      <c r="O3" s="95">
        <v>-30</v>
      </c>
      <c r="P3" s="95">
        <v>-40</v>
      </c>
      <c r="Q3" s="95">
        <v>0</v>
      </c>
      <c r="R3" s="95">
        <v>0</v>
      </c>
      <c r="S3" s="114">
        <v>0</v>
      </c>
      <c r="U3" s="115">
        <v>-179</v>
      </c>
      <c r="V3" s="116">
        <v>8.67</v>
      </c>
      <c r="W3">
        <v>-109</v>
      </c>
      <c r="X3">
        <v>-30</v>
      </c>
      <c r="Y3">
        <v>8.67</v>
      </c>
      <c r="Z3">
        <v>0</v>
      </c>
      <c r="AA3">
        <v>-40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9.6300000000000008</v>
      </c>
      <c r="L4" s="88">
        <v>8.67</v>
      </c>
      <c r="M4" s="116">
        <v>0</v>
      </c>
      <c r="N4" s="115">
        <v>-109</v>
      </c>
      <c r="O4" s="88">
        <v>-20</v>
      </c>
      <c r="P4" s="88">
        <v>-40</v>
      </c>
      <c r="Q4" s="88">
        <v>0</v>
      </c>
      <c r="R4" s="88">
        <v>0</v>
      </c>
      <c r="S4" s="116">
        <v>0</v>
      </c>
      <c r="U4" s="115">
        <v>-169</v>
      </c>
      <c r="V4" s="116">
        <v>18.3</v>
      </c>
      <c r="W4">
        <v>-109</v>
      </c>
      <c r="X4">
        <v>-20</v>
      </c>
      <c r="Y4">
        <v>8.67</v>
      </c>
      <c r="Z4">
        <v>9.6300000000000008</v>
      </c>
      <c r="AA4">
        <v>-40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7.71</v>
      </c>
      <c r="M5" s="116">
        <v>0</v>
      </c>
      <c r="N5" s="115">
        <v>-130</v>
      </c>
      <c r="O5" s="88">
        <v>-20</v>
      </c>
      <c r="P5" s="88">
        <v>-40</v>
      </c>
      <c r="Q5" s="88">
        <v>0</v>
      </c>
      <c r="R5" s="88">
        <v>0</v>
      </c>
      <c r="S5" s="116">
        <v>0</v>
      </c>
      <c r="U5" s="115">
        <v>-190</v>
      </c>
      <c r="V5" s="116">
        <v>7.71</v>
      </c>
      <c r="W5">
        <v>-130</v>
      </c>
      <c r="X5">
        <v>-20</v>
      </c>
      <c r="Y5">
        <v>7.71</v>
      </c>
      <c r="Z5">
        <v>0</v>
      </c>
      <c r="AA5">
        <v>-40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8.67</v>
      </c>
      <c r="M6" s="116">
        <v>0</v>
      </c>
      <c r="N6" s="115">
        <v>-147</v>
      </c>
      <c r="O6" s="88">
        <v>-20</v>
      </c>
      <c r="P6" s="88">
        <v>-40</v>
      </c>
      <c r="Q6" s="88">
        <v>0</v>
      </c>
      <c r="R6" s="88">
        <v>0</v>
      </c>
      <c r="S6" s="116">
        <v>0</v>
      </c>
      <c r="U6" s="115">
        <v>-207</v>
      </c>
      <c r="V6" s="116">
        <v>8.67</v>
      </c>
      <c r="W6">
        <v>-147</v>
      </c>
      <c r="X6">
        <v>-20</v>
      </c>
      <c r="Y6">
        <v>8.67</v>
      </c>
      <c r="Z6">
        <v>0</v>
      </c>
      <c r="AA6">
        <v>-40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9.6300000000000008</v>
      </c>
      <c r="L7" s="88">
        <v>16.86</v>
      </c>
      <c r="M7" s="116">
        <v>0</v>
      </c>
      <c r="N7" s="115">
        <v>-31</v>
      </c>
      <c r="O7" s="88">
        <v>-20</v>
      </c>
      <c r="P7" s="88">
        <v>-50</v>
      </c>
      <c r="Q7" s="88">
        <v>0</v>
      </c>
      <c r="R7" s="88">
        <v>0</v>
      </c>
      <c r="S7" s="116">
        <v>0</v>
      </c>
      <c r="U7" s="115">
        <v>-101</v>
      </c>
      <c r="V7" s="116">
        <v>26.49</v>
      </c>
      <c r="W7">
        <v>-31</v>
      </c>
      <c r="X7">
        <v>-20</v>
      </c>
      <c r="Y7">
        <v>16.86</v>
      </c>
      <c r="Z7">
        <v>9.6300000000000008</v>
      </c>
      <c r="AA7">
        <v>-50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6.74</v>
      </c>
      <c r="M8" s="116">
        <v>0</v>
      </c>
      <c r="N8" s="115">
        <v>-14</v>
      </c>
      <c r="O8" s="88">
        <v>-20</v>
      </c>
      <c r="P8" s="88">
        <v>-50</v>
      </c>
      <c r="Q8" s="88">
        <v>-45</v>
      </c>
      <c r="R8" s="88">
        <v>0</v>
      </c>
      <c r="S8" s="116">
        <v>0</v>
      </c>
      <c r="U8" s="115">
        <v>-129</v>
      </c>
      <c r="V8" s="116">
        <v>6.74</v>
      </c>
      <c r="W8">
        <v>-14</v>
      </c>
      <c r="X8">
        <v>-20</v>
      </c>
      <c r="Y8">
        <v>6.74</v>
      </c>
      <c r="Z8">
        <v>-45</v>
      </c>
      <c r="AA8">
        <v>-50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7.71</v>
      </c>
      <c r="M9" s="116">
        <v>0</v>
      </c>
      <c r="N9" s="115">
        <v>0</v>
      </c>
      <c r="O9" s="88">
        <v>-30</v>
      </c>
      <c r="P9" s="88">
        <v>-105</v>
      </c>
      <c r="Q9" s="88">
        <v>0</v>
      </c>
      <c r="R9" s="88">
        <v>0</v>
      </c>
      <c r="S9" s="116">
        <v>0</v>
      </c>
      <c r="U9" s="115">
        <v>-135</v>
      </c>
      <c r="V9" s="116">
        <v>7.71</v>
      </c>
      <c r="W9">
        <v>0</v>
      </c>
      <c r="X9">
        <v>-30</v>
      </c>
      <c r="Y9">
        <v>7.71</v>
      </c>
      <c r="Z9">
        <v>0</v>
      </c>
      <c r="AA9">
        <v>-105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6.74</v>
      </c>
      <c r="M10" s="116">
        <v>0</v>
      </c>
      <c r="N10" s="115">
        <v>0</v>
      </c>
      <c r="O10" s="88">
        <v>-40</v>
      </c>
      <c r="P10" s="88">
        <v>-50</v>
      </c>
      <c r="Q10" s="88">
        <v>0</v>
      </c>
      <c r="R10" s="88">
        <v>0</v>
      </c>
      <c r="S10" s="116">
        <v>0</v>
      </c>
      <c r="U10" s="115">
        <v>-90</v>
      </c>
      <c r="V10" s="116">
        <v>6.74</v>
      </c>
      <c r="W10">
        <v>0</v>
      </c>
      <c r="X10">
        <v>-40</v>
      </c>
      <c r="Y10">
        <v>6.74</v>
      </c>
      <c r="Z10">
        <v>0</v>
      </c>
      <c r="AA10">
        <v>-50</v>
      </c>
    </row>
    <row r="11" spans="1:27">
      <c r="G11" t="s">
        <v>53</v>
      </c>
      <c r="H11" s="115">
        <v>82.84</v>
      </c>
      <c r="I11" s="88">
        <v>0</v>
      </c>
      <c r="J11" s="88">
        <v>0</v>
      </c>
      <c r="K11" s="88">
        <v>0</v>
      </c>
      <c r="L11" s="88">
        <v>7.71</v>
      </c>
      <c r="M11" s="116">
        <v>0</v>
      </c>
      <c r="N11" s="115">
        <v>0</v>
      </c>
      <c r="O11" s="88">
        <v>-30</v>
      </c>
      <c r="P11" s="88">
        <v>-75</v>
      </c>
      <c r="Q11" s="88">
        <v>0</v>
      </c>
      <c r="R11" s="88">
        <v>0</v>
      </c>
      <c r="S11" s="116">
        <v>0</v>
      </c>
      <c r="U11" s="115">
        <v>-105</v>
      </c>
      <c r="V11" s="116">
        <v>90.55</v>
      </c>
      <c r="W11">
        <v>82.84</v>
      </c>
      <c r="X11">
        <v>-30</v>
      </c>
      <c r="Y11">
        <v>7.71</v>
      </c>
      <c r="Z11">
        <v>0</v>
      </c>
      <c r="AA11">
        <v>-75</v>
      </c>
    </row>
    <row r="12" spans="1:27">
      <c r="G12" t="s">
        <v>54</v>
      </c>
      <c r="H12" s="115">
        <v>33.72</v>
      </c>
      <c r="I12" s="88">
        <v>0</v>
      </c>
      <c r="J12" s="88">
        <v>0</v>
      </c>
      <c r="K12" s="88">
        <v>0</v>
      </c>
      <c r="L12" s="88">
        <v>6.74</v>
      </c>
      <c r="M12" s="116">
        <v>0</v>
      </c>
      <c r="N12" s="115">
        <v>0</v>
      </c>
      <c r="O12" s="88">
        <v>-30</v>
      </c>
      <c r="P12" s="88">
        <v>-75</v>
      </c>
      <c r="Q12" s="88">
        <v>0</v>
      </c>
      <c r="R12" s="88">
        <v>0</v>
      </c>
      <c r="S12" s="116">
        <v>0</v>
      </c>
      <c r="U12" s="115">
        <v>-105</v>
      </c>
      <c r="V12" s="116">
        <v>40.46</v>
      </c>
      <c r="W12">
        <v>33.72</v>
      </c>
      <c r="X12">
        <v>-30</v>
      </c>
      <c r="Y12">
        <v>6.74</v>
      </c>
      <c r="Z12">
        <v>0</v>
      </c>
      <c r="AA12">
        <v>-75</v>
      </c>
    </row>
    <row r="13" spans="1:27">
      <c r="G13" t="s">
        <v>55</v>
      </c>
      <c r="H13" s="115">
        <v>24.09</v>
      </c>
      <c r="I13" s="88">
        <v>0</v>
      </c>
      <c r="J13" s="88">
        <v>0</v>
      </c>
      <c r="K13" s="88">
        <v>0</v>
      </c>
      <c r="L13" s="88">
        <v>15.41</v>
      </c>
      <c r="M13" s="116">
        <v>0</v>
      </c>
      <c r="N13" s="115">
        <v>0</v>
      </c>
      <c r="O13" s="88">
        <v>-50</v>
      </c>
      <c r="P13" s="88">
        <v>-115</v>
      </c>
      <c r="Q13" s="88">
        <v>-50</v>
      </c>
      <c r="R13" s="88">
        <v>0</v>
      </c>
      <c r="S13" s="116">
        <v>0</v>
      </c>
      <c r="U13" s="115">
        <v>-215</v>
      </c>
      <c r="V13" s="116">
        <v>39.5</v>
      </c>
      <c r="W13">
        <v>24.09</v>
      </c>
      <c r="X13">
        <v>-50</v>
      </c>
      <c r="Y13">
        <v>15.41</v>
      </c>
      <c r="Z13">
        <v>-50</v>
      </c>
      <c r="AA13">
        <v>-115</v>
      </c>
    </row>
    <row r="14" spans="1:27">
      <c r="G14" t="s">
        <v>56</v>
      </c>
      <c r="H14" s="115">
        <v>23.12</v>
      </c>
      <c r="I14" s="88">
        <v>0</v>
      </c>
      <c r="J14" s="88">
        <v>0</v>
      </c>
      <c r="K14" s="88">
        <v>0</v>
      </c>
      <c r="L14" s="88">
        <v>5.78</v>
      </c>
      <c r="M14" s="116">
        <v>0</v>
      </c>
      <c r="N14" s="115">
        <v>0</v>
      </c>
      <c r="O14" s="88">
        <v>-70</v>
      </c>
      <c r="P14" s="88">
        <v>-60</v>
      </c>
      <c r="Q14" s="88">
        <v>0</v>
      </c>
      <c r="R14" s="88">
        <v>0</v>
      </c>
      <c r="S14" s="116">
        <v>0</v>
      </c>
      <c r="U14" s="115">
        <v>-130</v>
      </c>
      <c r="V14" s="116">
        <v>28.9</v>
      </c>
      <c r="W14">
        <v>23.12</v>
      </c>
      <c r="X14">
        <v>-70</v>
      </c>
      <c r="Y14">
        <v>5.78</v>
      </c>
      <c r="Z14">
        <v>0</v>
      </c>
      <c r="AA14">
        <v>-60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7.71</v>
      </c>
      <c r="M15" s="116">
        <v>0</v>
      </c>
      <c r="N15" s="115">
        <v>0</v>
      </c>
      <c r="O15" s="88">
        <v>-70</v>
      </c>
      <c r="P15" s="88">
        <v>-30</v>
      </c>
      <c r="Q15" s="88">
        <v>0</v>
      </c>
      <c r="R15" s="88">
        <v>0</v>
      </c>
      <c r="S15" s="116">
        <v>0</v>
      </c>
      <c r="U15" s="115">
        <v>-100</v>
      </c>
      <c r="V15" s="116">
        <v>7.71</v>
      </c>
      <c r="W15">
        <v>0</v>
      </c>
      <c r="X15">
        <v>-70</v>
      </c>
      <c r="Y15">
        <v>7.71</v>
      </c>
      <c r="Z15">
        <v>0</v>
      </c>
      <c r="AA15">
        <v>-30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6.74</v>
      </c>
      <c r="M16" s="116">
        <v>0</v>
      </c>
      <c r="N16" s="115">
        <v>0</v>
      </c>
      <c r="O16" s="88">
        <v>-70</v>
      </c>
      <c r="P16" s="88">
        <v>-70</v>
      </c>
      <c r="Q16" s="88">
        <v>0</v>
      </c>
      <c r="R16" s="88">
        <v>0</v>
      </c>
      <c r="S16" s="116">
        <v>0</v>
      </c>
      <c r="U16" s="115">
        <v>-140</v>
      </c>
      <c r="V16" s="116">
        <v>6.74</v>
      </c>
      <c r="W16">
        <v>0</v>
      </c>
      <c r="X16">
        <v>-70</v>
      </c>
      <c r="Y16">
        <v>6.74</v>
      </c>
      <c r="Z16">
        <v>0</v>
      </c>
      <c r="AA16">
        <v>-70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7.71</v>
      </c>
      <c r="M17" s="116">
        <v>0</v>
      </c>
      <c r="N17" s="115">
        <v>-22</v>
      </c>
      <c r="O17" s="88">
        <v>-85</v>
      </c>
      <c r="P17" s="88">
        <v>-20</v>
      </c>
      <c r="Q17" s="88">
        <v>0</v>
      </c>
      <c r="R17" s="88">
        <v>0</v>
      </c>
      <c r="S17" s="116">
        <v>0</v>
      </c>
      <c r="U17" s="115">
        <v>-127</v>
      </c>
      <c r="V17" s="116">
        <v>7.71</v>
      </c>
      <c r="W17">
        <v>-22</v>
      </c>
      <c r="X17">
        <v>-85</v>
      </c>
      <c r="Y17">
        <v>7.71</v>
      </c>
      <c r="Z17">
        <v>0</v>
      </c>
      <c r="AA17">
        <v>-20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6.74</v>
      </c>
      <c r="M18" s="116">
        <v>0</v>
      </c>
      <c r="N18" s="115">
        <v>0</v>
      </c>
      <c r="O18" s="88">
        <v>-70</v>
      </c>
      <c r="P18" s="88">
        <v>-95</v>
      </c>
      <c r="Q18" s="88">
        <v>-60</v>
      </c>
      <c r="R18" s="88">
        <v>0</v>
      </c>
      <c r="S18" s="116">
        <v>0</v>
      </c>
      <c r="U18" s="115">
        <v>-225</v>
      </c>
      <c r="V18" s="116">
        <v>6.74</v>
      </c>
      <c r="W18">
        <v>0</v>
      </c>
      <c r="X18">
        <v>-70</v>
      </c>
      <c r="Y18">
        <v>6.74</v>
      </c>
      <c r="Z18">
        <v>-60</v>
      </c>
      <c r="AA18">
        <v>-95</v>
      </c>
    </row>
    <row r="19" spans="7:27">
      <c r="G19" t="s">
        <v>61</v>
      </c>
      <c r="H19" s="115">
        <v>24.08</v>
      </c>
      <c r="I19" s="88">
        <v>0</v>
      </c>
      <c r="J19" s="88">
        <v>0</v>
      </c>
      <c r="K19" s="88">
        <v>0</v>
      </c>
      <c r="L19" s="88">
        <v>14.93</v>
      </c>
      <c r="M19" s="116">
        <v>0</v>
      </c>
      <c r="N19" s="115">
        <v>0</v>
      </c>
      <c r="O19" s="88">
        <v>-65</v>
      </c>
      <c r="P19" s="88">
        <v>-30</v>
      </c>
      <c r="Q19" s="88">
        <v>0</v>
      </c>
      <c r="R19" s="88">
        <v>0</v>
      </c>
      <c r="S19" s="116">
        <v>0</v>
      </c>
      <c r="U19" s="115">
        <v>-95</v>
      </c>
      <c r="V19" s="116">
        <v>39.01</v>
      </c>
      <c r="W19">
        <v>24.08</v>
      </c>
      <c r="X19">
        <v>-65</v>
      </c>
      <c r="Y19">
        <v>14.93</v>
      </c>
      <c r="Z19">
        <v>0</v>
      </c>
      <c r="AA19">
        <v>-30</v>
      </c>
    </row>
    <row r="20" spans="7:27">
      <c r="G20" t="s">
        <v>62</v>
      </c>
      <c r="H20" s="115">
        <v>25.04</v>
      </c>
      <c r="I20" s="88">
        <v>0</v>
      </c>
      <c r="J20" s="88">
        <v>0</v>
      </c>
      <c r="K20" s="88">
        <v>0</v>
      </c>
      <c r="L20" s="88">
        <v>4.82</v>
      </c>
      <c r="M20" s="116">
        <v>0</v>
      </c>
      <c r="N20" s="115">
        <v>0</v>
      </c>
      <c r="O20" s="88">
        <v>-65</v>
      </c>
      <c r="P20" s="88">
        <v>-30</v>
      </c>
      <c r="Q20" s="88">
        <v>0</v>
      </c>
      <c r="R20" s="88">
        <v>0</v>
      </c>
      <c r="S20" s="116">
        <v>0</v>
      </c>
      <c r="U20" s="115">
        <v>-95</v>
      </c>
      <c r="V20" s="116">
        <v>29.86</v>
      </c>
      <c r="W20">
        <v>25.04</v>
      </c>
      <c r="X20">
        <v>-65</v>
      </c>
      <c r="Y20">
        <v>4.82</v>
      </c>
      <c r="Z20">
        <v>0</v>
      </c>
      <c r="AA20">
        <v>-30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7.71</v>
      </c>
      <c r="M21" s="116">
        <v>0</v>
      </c>
      <c r="N21" s="115">
        <v>-12</v>
      </c>
      <c r="O21" s="88">
        <v>-25</v>
      </c>
      <c r="P21" s="88">
        <v>-30</v>
      </c>
      <c r="Q21" s="88">
        <v>0</v>
      </c>
      <c r="R21" s="88">
        <v>0</v>
      </c>
      <c r="S21" s="116">
        <v>0</v>
      </c>
      <c r="U21" s="115">
        <v>-67</v>
      </c>
      <c r="V21" s="116">
        <v>7.71</v>
      </c>
      <c r="W21">
        <v>-12</v>
      </c>
      <c r="X21">
        <v>-25</v>
      </c>
      <c r="Y21">
        <v>7.71</v>
      </c>
      <c r="Z21">
        <v>0</v>
      </c>
      <c r="AA21">
        <v>-30</v>
      </c>
    </row>
    <row r="22" spans="7:27">
      <c r="G22" t="s">
        <v>64</v>
      </c>
      <c r="H22" s="115">
        <v>13.49</v>
      </c>
      <c r="I22" s="88">
        <v>0</v>
      </c>
      <c r="J22" s="88">
        <v>0</v>
      </c>
      <c r="K22" s="88">
        <v>0</v>
      </c>
      <c r="L22" s="88">
        <v>6.74</v>
      </c>
      <c r="M22" s="116">
        <v>0</v>
      </c>
      <c r="N22" s="115">
        <v>0</v>
      </c>
      <c r="O22" s="88">
        <v>-30</v>
      </c>
      <c r="P22" s="88">
        <v>-85</v>
      </c>
      <c r="Q22" s="88">
        <v>0</v>
      </c>
      <c r="R22" s="88">
        <v>0</v>
      </c>
      <c r="S22" s="116">
        <v>0</v>
      </c>
      <c r="U22" s="115">
        <v>-115</v>
      </c>
      <c r="V22" s="116">
        <v>20.23</v>
      </c>
      <c r="W22">
        <v>13.49</v>
      </c>
      <c r="X22">
        <v>-30</v>
      </c>
      <c r="Y22">
        <v>6.74</v>
      </c>
      <c r="Z22">
        <v>0</v>
      </c>
      <c r="AA22">
        <v>-85</v>
      </c>
    </row>
    <row r="23" spans="7:27">
      <c r="G23" t="s">
        <v>65</v>
      </c>
      <c r="H23" s="115">
        <v>13.48</v>
      </c>
      <c r="I23" s="88">
        <v>0</v>
      </c>
      <c r="J23" s="88">
        <v>0</v>
      </c>
      <c r="K23" s="88">
        <v>0</v>
      </c>
      <c r="L23" s="88">
        <v>7.71</v>
      </c>
      <c r="M23" s="116">
        <v>0</v>
      </c>
      <c r="N23" s="115">
        <v>0</v>
      </c>
      <c r="O23" s="88">
        <v>0</v>
      </c>
      <c r="P23" s="88">
        <v>-30</v>
      </c>
      <c r="Q23" s="88">
        <v>-60</v>
      </c>
      <c r="R23" s="88">
        <v>0</v>
      </c>
      <c r="S23" s="116">
        <v>0</v>
      </c>
      <c r="U23" s="115">
        <v>-90</v>
      </c>
      <c r="V23" s="116">
        <v>21.19</v>
      </c>
      <c r="W23">
        <v>13.48</v>
      </c>
      <c r="X23">
        <v>0</v>
      </c>
      <c r="Y23">
        <v>7.71</v>
      </c>
      <c r="Z23">
        <v>-60</v>
      </c>
      <c r="AA23">
        <v>-30</v>
      </c>
    </row>
    <row r="24" spans="7:27">
      <c r="G24" t="s">
        <v>66</v>
      </c>
      <c r="H24" s="115">
        <v>13.49</v>
      </c>
      <c r="I24" s="88">
        <v>0</v>
      </c>
      <c r="J24" s="88">
        <v>0</v>
      </c>
      <c r="K24" s="88">
        <v>0</v>
      </c>
      <c r="L24" s="88">
        <v>8.67</v>
      </c>
      <c r="M24" s="116">
        <v>0</v>
      </c>
      <c r="N24" s="115">
        <v>0</v>
      </c>
      <c r="O24" s="88">
        <v>0</v>
      </c>
      <c r="P24" s="88">
        <v>-20</v>
      </c>
      <c r="Q24" s="88">
        <v>0</v>
      </c>
      <c r="R24" s="88">
        <v>0</v>
      </c>
      <c r="S24" s="116">
        <v>0</v>
      </c>
      <c r="U24" s="115">
        <v>-20</v>
      </c>
      <c r="V24" s="116">
        <v>22.16</v>
      </c>
      <c r="W24">
        <v>13.49</v>
      </c>
      <c r="X24">
        <v>0</v>
      </c>
      <c r="Y24">
        <v>8.67</v>
      </c>
      <c r="Z24">
        <v>0</v>
      </c>
      <c r="AA24">
        <v>-20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15.41</v>
      </c>
      <c r="M25" s="116">
        <v>0</v>
      </c>
      <c r="N25" s="115">
        <v>-6</v>
      </c>
      <c r="O25" s="88">
        <v>0</v>
      </c>
      <c r="P25" s="88">
        <v>-30</v>
      </c>
      <c r="Q25" s="88">
        <v>0</v>
      </c>
      <c r="R25" s="88">
        <v>0</v>
      </c>
      <c r="S25" s="116">
        <v>0</v>
      </c>
      <c r="U25" s="115">
        <v>-36</v>
      </c>
      <c r="V25" s="116">
        <v>15.41</v>
      </c>
      <c r="W25">
        <v>-6</v>
      </c>
      <c r="X25">
        <v>0</v>
      </c>
      <c r="Y25">
        <v>15.41</v>
      </c>
      <c r="Z25">
        <v>0</v>
      </c>
      <c r="AA25">
        <v>-30</v>
      </c>
    </row>
    <row r="26" spans="7:27">
      <c r="G26" t="s">
        <v>68</v>
      </c>
      <c r="H26" s="115">
        <v>15.41</v>
      </c>
      <c r="I26" s="88">
        <v>0</v>
      </c>
      <c r="J26" s="88">
        <v>0</v>
      </c>
      <c r="K26" s="88">
        <v>0</v>
      </c>
      <c r="L26" s="88">
        <v>5.78</v>
      </c>
      <c r="M26" s="116">
        <v>0</v>
      </c>
      <c r="N26" s="115">
        <v>0</v>
      </c>
      <c r="O26" s="88">
        <v>-10</v>
      </c>
      <c r="P26" s="88">
        <v>-85</v>
      </c>
      <c r="Q26" s="88">
        <v>0</v>
      </c>
      <c r="R26" s="88">
        <v>0</v>
      </c>
      <c r="S26" s="116">
        <v>0</v>
      </c>
      <c r="U26" s="115">
        <v>-95</v>
      </c>
      <c r="V26" s="116">
        <v>21.19</v>
      </c>
      <c r="W26">
        <v>15.41</v>
      </c>
      <c r="X26">
        <v>-10</v>
      </c>
      <c r="Y26">
        <v>5.78</v>
      </c>
      <c r="Z26">
        <v>0</v>
      </c>
      <c r="AA26">
        <v>-85</v>
      </c>
    </row>
    <row r="27" spans="7:27">
      <c r="G27" t="s">
        <v>69</v>
      </c>
      <c r="H27" s="115">
        <v>97.3</v>
      </c>
      <c r="I27" s="88">
        <v>0</v>
      </c>
      <c r="J27" s="88">
        <v>0</v>
      </c>
      <c r="K27" s="88">
        <v>0</v>
      </c>
      <c r="L27" s="88">
        <v>9.6300000000000008</v>
      </c>
      <c r="M27" s="116">
        <v>0</v>
      </c>
      <c r="N27" s="115">
        <v>0</v>
      </c>
      <c r="O27" s="88">
        <v>-20</v>
      </c>
      <c r="P27" s="88">
        <v>0</v>
      </c>
      <c r="Q27" s="88">
        <v>0</v>
      </c>
      <c r="R27" s="88">
        <v>0</v>
      </c>
      <c r="S27" s="116">
        <v>0</v>
      </c>
      <c r="U27" s="115">
        <v>-20</v>
      </c>
      <c r="V27" s="116">
        <v>106.93</v>
      </c>
      <c r="W27">
        <v>97.3</v>
      </c>
      <c r="X27">
        <v>-20</v>
      </c>
      <c r="Y27">
        <v>9.6300000000000008</v>
      </c>
      <c r="Z27">
        <v>0</v>
      </c>
      <c r="AA27">
        <v>0</v>
      </c>
    </row>
    <row r="28" spans="7:27">
      <c r="G28" t="s">
        <v>70</v>
      </c>
      <c r="H28" s="115">
        <v>63.58</v>
      </c>
      <c r="I28" s="88">
        <v>0</v>
      </c>
      <c r="J28" s="88">
        <v>0</v>
      </c>
      <c r="K28" s="88">
        <v>0</v>
      </c>
      <c r="L28" s="88">
        <v>8.67</v>
      </c>
      <c r="M28" s="116">
        <v>0</v>
      </c>
      <c r="N28" s="115">
        <v>0</v>
      </c>
      <c r="O28" s="88">
        <v>-25</v>
      </c>
      <c r="P28" s="88">
        <v>0</v>
      </c>
      <c r="Q28" s="88">
        <v>-60</v>
      </c>
      <c r="R28" s="88">
        <v>0</v>
      </c>
      <c r="S28" s="116">
        <v>0</v>
      </c>
      <c r="U28" s="115">
        <v>-85</v>
      </c>
      <c r="V28" s="116">
        <v>72.25</v>
      </c>
      <c r="W28">
        <v>63.58</v>
      </c>
      <c r="X28">
        <v>-25</v>
      </c>
      <c r="Y28">
        <v>8.67</v>
      </c>
      <c r="Z28">
        <v>-60</v>
      </c>
      <c r="AA28">
        <v>0</v>
      </c>
    </row>
    <row r="29" spans="7:27">
      <c r="G29" t="s">
        <v>71</v>
      </c>
      <c r="H29" s="115">
        <v>33.72</v>
      </c>
      <c r="I29" s="88">
        <v>0</v>
      </c>
      <c r="J29" s="88">
        <v>0</v>
      </c>
      <c r="K29" s="88">
        <v>0</v>
      </c>
      <c r="L29" s="88">
        <v>6.74</v>
      </c>
      <c r="M29" s="116">
        <v>0</v>
      </c>
      <c r="N29" s="115">
        <v>0</v>
      </c>
      <c r="O29" s="88">
        <v>-30</v>
      </c>
      <c r="P29" s="88">
        <v>0</v>
      </c>
      <c r="Q29" s="88">
        <v>0</v>
      </c>
      <c r="R29" s="88">
        <v>0</v>
      </c>
      <c r="S29" s="116">
        <v>0</v>
      </c>
      <c r="U29" s="115">
        <v>-30</v>
      </c>
      <c r="V29" s="116">
        <v>40.46</v>
      </c>
      <c r="W29">
        <v>33.72</v>
      </c>
      <c r="X29">
        <v>-30</v>
      </c>
      <c r="Y29">
        <v>6.74</v>
      </c>
      <c r="Z29">
        <v>0</v>
      </c>
      <c r="AA29">
        <v>0</v>
      </c>
    </row>
    <row r="30" spans="7:27">
      <c r="G30" t="s">
        <v>72</v>
      </c>
      <c r="H30" s="115">
        <v>56.83</v>
      </c>
      <c r="I30" s="88">
        <v>0</v>
      </c>
      <c r="J30" s="88">
        <v>0</v>
      </c>
      <c r="K30" s="88">
        <v>0</v>
      </c>
      <c r="L30" s="88">
        <v>8.67</v>
      </c>
      <c r="M30" s="116">
        <v>0</v>
      </c>
      <c r="N30" s="115">
        <v>0</v>
      </c>
      <c r="O30" s="88">
        <v>-65</v>
      </c>
      <c r="P30" s="88">
        <v>0</v>
      </c>
      <c r="Q30" s="88">
        <v>0</v>
      </c>
      <c r="R30" s="88">
        <v>0</v>
      </c>
      <c r="S30" s="116">
        <v>0</v>
      </c>
      <c r="U30" s="115">
        <v>-65</v>
      </c>
      <c r="V30" s="116">
        <v>65.5</v>
      </c>
      <c r="W30">
        <v>56.83</v>
      </c>
      <c r="X30">
        <v>-65</v>
      </c>
      <c r="Y30">
        <v>8.67</v>
      </c>
      <c r="Z30">
        <v>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38.54</v>
      </c>
      <c r="K31" s="88">
        <v>0</v>
      </c>
      <c r="L31" s="88">
        <v>9.6300000000000008</v>
      </c>
      <c r="M31" s="116">
        <v>0</v>
      </c>
      <c r="N31" s="115">
        <v>-26</v>
      </c>
      <c r="O31" s="88">
        <v>-55</v>
      </c>
      <c r="P31" s="88">
        <v>0</v>
      </c>
      <c r="Q31" s="88">
        <v>0</v>
      </c>
      <c r="R31" s="88">
        <v>0</v>
      </c>
      <c r="S31" s="116">
        <v>0</v>
      </c>
      <c r="U31" s="115">
        <v>-81</v>
      </c>
      <c r="V31" s="116">
        <v>48.16</v>
      </c>
      <c r="W31">
        <v>-26</v>
      </c>
      <c r="X31">
        <v>-55</v>
      </c>
      <c r="Y31">
        <v>9.6300000000000008</v>
      </c>
      <c r="Z31">
        <v>0</v>
      </c>
      <c r="AA31">
        <v>38.54</v>
      </c>
    </row>
    <row r="32" spans="7:27">
      <c r="G32" t="s">
        <v>74</v>
      </c>
      <c r="H32" s="115">
        <v>0</v>
      </c>
      <c r="I32" s="88">
        <v>0</v>
      </c>
      <c r="J32" s="88">
        <v>38.53</v>
      </c>
      <c r="K32" s="88">
        <v>0</v>
      </c>
      <c r="L32" s="88">
        <v>0</v>
      </c>
      <c r="M32" s="116">
        <v>0</v>
      </c>
      <c r="N32" s="115">
        <v>-24</v>
      </c>
      <c r="O32" s="88">
        <v>-55</v>
      </c>
      <c r="P32" s="88">
        <v>0</v>
      </c>
      <c r="Q32" s="88">
        <v>0</v>
      </c>
      <c r="R32" s="88">
        <v>0</v>
      </c>
      <c r="S32" s="116">
        <v>0</v>
      </c>
      <c r="U32" s="115">
        <v>-79</v>
      </c>
      <c r="V32" s="116">
        <v>38.53</v>
      </c>
      <c r="W32">
        <v>-24</v>
      </c>
      <c r="X32">
        <v>-55</v>
      </c>
      <c r="Y32">
        <v>0</v>
      </c>
      <c r="Z32">
        <v>0</v>
      </c>
      <c r="AA32">
        <v>38.53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2.89</v>
      </c>
      <c r="M33" s="116">
        <v>0</v>
      </c>
      <c r="N33" s="115">
        <v>-102</v>
      </c>
      <c r="O33" s="88">
        <v>-35</v>
      </c>
      <c r="P33" s="88">
        <v>-50</v>
      </c>
      <c r="Q33" s="88">
        <v>-60</v>
      </c>
      <c r="R33" s="88">
        <v>0</v>
      </c>
      <c r="S33" s="116">
        <v>0</v>
      </c>
      <c r="U33" s="115">
        <v>-247</v>
      </c>
      <c r="V33" s="116">
        <v>2.89</v>
      </c>
      <c r="W33">
        <v>-102</v>
      </c>
      <c r="X33">
        <v>-35</v>
      </c>
      <c r="Y33">
        <v>2.89</v>
      </c>
      <c r="Z33">
        <v>-60</v>
      </c>
      <c r="AA33">
        <v>-50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1.93</v>
      </c>
      <c r="M34" s="116">
        <v>0</v>
      </c>
      <c r="N34" s="115">
        <v>-72</v>
      </c>
      <c r="O34" s="88">
        <v>-40</v>
      </c>
      <c r="P34" s="88">
        <v>0</v>
      </c>
      <c r="Q34" s="88">
        <v>0</v>
      </c>
      <c r="R34" s="88">
        <v>0</v>
      </c>
      <c r="S34" s="116">
        <v>0</v>
      </c>
      <c r="U34" s="115">
        <v>-112</v>
      </c>
      <c r="V34" s="116">
        <v>1.93</v>
      </c>
      <c r="W34">
        <v>-72</v>
      </c>
      <c r="X34">
        <v>-40</v>
      </c>
      <c r="Y34">
        <v>1.93</v>
      </c>
      <c r="Z34">
        <v>0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19.27</v>
      </c>
      <c r="L35" s="88">
        <v>2.89</v>
      </c>
      <c r="M35" s="116">
        <v>0</v>
      </c>
      <c r="N35" s="115">
        <v>-134</v>
      </c>
      <c r="O35" s="88">
        <v>-55</v>
      </c>
      <c r="P35" s="88">
        <v>0</v>
      </c>
      <c r="Q35" s="88">
        <v>0</v>
      </c>
      <c r="R35" s="88">
        <v>0</v>
      </c>
      <c r="S35" s="116">
        <v>0</v>
      </c>
      <c r="U35" s="115">
        <v>-189</v>
      </c>
      <c r="V35" s="116">
        <v>22.16</v>
      </c>
      <c r="W35">
        <v>-134</v>
      </c>
      <c r="X35">
        <v>-55</v>
      </c>
      <c r="Y35">
        <v>2.89</v>
      </c>
      <c r="Z35">
        <v>19.27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19.27</v>
      </c>
      <c r="L36" s="88">
        <v>2.89</v>
      </c>
      <c r="M36" s="116">
        <v>0</v>
      </c>
      <c r="N36" s="115">
        <v>-77</v>
      </c>
      <c r="O36" s="88">
        <v>-60</v>
      </c>
      <c r="P36" s="88">
        <v>0</v>
      </c>
      <c r="Q36" s="88">
        <v>0</v>
      </c>
      <c r="R36" s="88">
        <v>0</v>
      </c>
      <c r="S36" s="116">
        <v>0</v>
      </c>
      <c r="U36" s="115">
        <v>-137</v>
      </c>
      <c r="V36" s="116">
        <v>22.16</v>
      </c>
      <c r="W36">
        <v>-77</v>
      </c>
      <c r="X36">
        <v>-60</v>
      </c>
      <c r="Y36">
        <v>2.89</v>
      </c>
      <c r="Z36">
        <v>19.27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28.9</v>
      </c>
      <c r="L37" s="88">
        <v>12.52</v>
      </c>
      <c r="M37" s="116">
        <v>0</v>
      </c>
      <c r="N37" s="115">
        <v>-12</v>
      </c>
      <c r="O37" s="88">
        <v>-70</v>
      </c>
      <c r="P37" s="88">
        <v>-15</v>
      </c>
      <c r="Q37" s="88">
        <v>0</v>
      </c>
      <c r="R37" s="88">
        <v>0</v>
      </c>
      <c r="S37" s="116">
        <v>0</v>
      </c>
      <c r="U37" s="115">
        <v>-97</v>
      </c>
      <c r="V37" s="116">
        <v>41.42</v>
      </c>
      <c r="W37">
        <v>-12</v>
      </c>
      <c r="X37">
        <v>-70</v>
      </c>
      <c r="Y37">
        <v>12.52</v>
      </c>
      <c r="Z37">
        <v>28.9</v>
      </c>
      <c r="AA37">
        <v>-15</v>
      </c>
    </row>
    <row r="38" spans="7:27">
      <c r="G38" t="s">
        <v>80</v>
      </c>
      <c r="H38" s="115">
        <v>0</v>
      </c>
      <c r="I38" s="88">
        <v>0</v>
      </c>
      <c r="J38" s="88">
        <v>48.17</v>
      </c>
      <c r="K38" s="88">
        <v>0</v>
      </c>
      <c r="L38" s="88">
        <v>3.85</v>
      </c>
      <c r="M38" s="116">
        <v>0</v>
      </c>
      <c r="N38" s="115">
        <v>-39</v>
      </c>
      <c r="O38" s="88">
        <v>-20</v>
      </c>
      <c r="P38" s="88">
        <v>0</v>
      </c>
      <c r="Q38" s="88">
        <v>-50</v>
      </c>
      <c r="R38" s="88">
        <v>0</v>
      </c>
      <c r="S38" s="116">
        <v>0</v>
      </c>
      <c r="U38" s="115">
        <v>-109</v>
      </c>
      <c r="V38" s="116">
        <v>52.02</v>
      </c>
      <c r="W38">
        <v>-39</v>
      </c>
      <c r="X38">
        <v>-20</v>
      </c>
      <c r="Y38">
        <v>3.85</v>
      </c>
      <c r="Z38">
        <v>-50</v>
      </c>
      <c r="AA38">
        <v>48.17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6.74</v>
      </c>
      <c r="M39" s="116">
        <v>0</v>
      </c>
      <c r="N39" s="115">
        <v>-41</v>
      </c>
      <c r="O39" s="88">
        <v>-25</v>
      </c>
      <c r="P39" s="88">
        <v>-10</v>
      </c>
      <c r="Q39" s="88">
        <v>0</v>
      </c>
      <c r="R39" s="88">
        <v>0</v>
      </c>
      <c r="S39" s="116">
        <v>0</v>
      </c>
      <c r="U39" s="115">
        <v>-76</v>
      </c>
      <c r="V39" s="116">
        <v>6.74</v>
      </c>
      <c r="W39">
        <v>-41</v>
      </c>
      <c r="X39">
        <v>-25</v>
      </c>
      <c r="Y39">
        <v>6.74</v>
      </c>
      <c r="Z39">
        <v>0</v>
      </c>
      <c r="AA39">
        <v>-10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7.71</v>
      </c>
      <c r="M40" s="116">
        <v>0</v>
      </c>
      <c r="N40" s="115">
        <v>0</v>
      </c>
      <c r="O40" s="88">
        <v>-30</v>
      </c>
      <c r="P40" s="88">
        <v>-70</v>
      </c>
      <c r="Q40" s="88">
        <v>0</v>
      </c>
      <c r="R40" s="88">
        <v>0</v>
      </c>
      <c r="S40" s="116">
        <v>0</v>
      </c>
      <c r="U40" s="115">
        <v>-100</v>
      </c>
      <c r="V40" s="116">
        <v>7.71</v>
      </c>
      <c r="W40">
        <v>0</v>
      </c>
      <c r="X40">
        <v>-30</v>
      </c>
      <c r="Y40">
        <v>7.71</v>
      </c>
      <c r="Z40">
        <v>0</v>
      </c>
      <c r="AA40">
        <v>-70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14.45</v>
      </c>
      <c r="L41" s="88">
        <v>5.78</v>
      </c>
      <c r="M41" s="116">
        <v>0</v>
      </c>
      <c r="N41" s="115">
        <v>-50</v>
      </c>
      <c r="O41" s="88">
        <v>-45</v>
      </c>
      <c r="P41" s="88">
        <v>-20</v>
      </c>
      <c r="Q41" s="88">
        <v>0</v>
      </c>
      <c r="R41" s="88">
        <v>0</v>
      </c>
      <c r="S41" s="116">
        <v>0</v>
      </c>
      <c r="U41" s="115">
        <v>-115</v>
      </c>
      <c r="V41" s="116">
        <v>20.23</v>
      </c>
      <c r="W41">
        <v>-50</v>
      </c>
      <c r="X41">
        <v>-45</v>
      </c>
      <c r="Y41">
        <v>5.78</v>
      </c>
      <c r="Z41">
        <v>14.45</v>
      </c>
      <c r="AA41">
        <v>-20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6.74</v>
      </c>
      <c r="M42" s="116">
        <v>0</v>
      </c>
      <c r="N42" s="115">
        <v>-15</v>
      </c>
      <c r="O42" s="88">
        <v>-45</v>
      </c>
      <c r="P42" s="88">
        <v>-20</v>
      </c>
      <c r="Q42" s="88">
        <v>0</v>
      </c>
      <c r="R42" s="88">
        <v>0</v>
      </c>
      <c r="S42" s="116">
        <v>0</v>
      </c>
      <c r="U42" s="115">
        <v>-80</v>
      </c>
      <c r="V42" s="116">
        <v>6.74</v>
      </c>
      <c r="W42">
        <v>-15</v>
      </c>
      <c r="X42">
        <v>-45</v>
      </c>
      <c r="Y42">
        <v>6.74</v>
      </c>
      <c r="Z42">
        <v>0</v>
      </c>
      <c r="AA42">
        <v>-20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20.71</v>
      </c>
      <c r="M43" s="116">
        <v>0</v>
      </c>
      <c r="N43" s="115">
        <v>-73</v>
      </c>
      <c r="O43" s="88">
        <v>-136</v>
      </c>
      <c r="P43" s="88">
        <v>-20</v>
      </c>
      <c r="Q43" s="88">
        <v>-45</v>
      </c>
      <c r="R43" s="88">
        <v>0</v>
      </c>
      <c r="S43" s="116">
        <v>0</v>
      </c>
      <c r="U43" s="115">
        <v>-274</v>
      </c>
      <c r="V43" s="116">
        <v>20.71</v>
      </c>
      <c r="W43">
        <v>-73</v>
      </c>
      <c r="X43">
        <v>-136</v>
      </c>
      <c r="Y43">
        <v>20.71</v>
      </c>
      <c r="Z43">
        <v>-45</v>
      </c>
      <c r="AA43">
        <v>-20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28.9</v>
      </c>
      <c r="L44" s="88">
        <v>10.6</v>
      </c>
      <c r="M44" s="116">
        <v>0</v>
      </c>
      <c r="N44" s="115">
        <v>-45</v>
      </c>
      <c r="O44" s="88">
        <v>-75</v>
      </c>
      <c r="P44" s="88">
        <v>-20</v>
      </c>
      <c r="Q44" s="88">
        <v>0</v>
      </c>
      <c r="R44" s="88">
        <v>0</v>
      </c>
      <c r="S44" s="116">
        <v>0</v>
      </c>
      <c r="U44" s="115">
        <v>-140</v>
      </c>
      <c r="V44" s="116">
        <v>39.5</v>
      </c>
      <c r="W44">
        <v>-45</v>
      </c>
      <c r="X44">
        <v>-75</v>
      </c>
      <c r="Y44">
        <v>10.6</v>
      </c>
      <c r="Z44">
        <v>28.9</v>
      </c>
      <c r="AA44">
        <v>-20</v>
      </c>
    </row>
    <row r="45" spans="7:27">
      <c r="G45" t="s">
        <v>87</v>
      </c>
      <c r="H45" s="115">
        <v>18.3</v>
      </c>
      <c r="I45" s="88">
        <v>0</v>
      </c>
      <c r="J45" s="88">
        <v>0</v>
      </c>
      <c r="K45" s="88">
        <v>28.9</v>
      </c>
      <c r="L45" s="88">
        <v>12.52</v>
      </c>
      <c r="M45" s="116">
        <v>0</v>
      </c>
      <c r="N45" s="115">
        <v>0</v>
      </c>
      <c r="O45" s="88">
        <v>-95</v>
      </c>
      <c r="P45" s="88">
        <v>-20</v>
      </c>
      <c r="Q45" s="88">
        <v>0</v>
      </c>
      <c r="R45" s="88">
        <v>0</v>
      </c>
      <c r="S45" s="116">
        <v>0</v>
      </c>
      <c r="U45" s="115">
        <v>-115</v>
      </c>
      <c r="V45" s="116">
        <v>59.72</v>
      </c>
      <c r="W45">
        <v>18.3</v>
      </c>
      <c r="X45">
        <v>-95</v>
      </c>
      <c r="Y45">
        <v>12.52</v>
      </c>
      <c r="Z45">
        <v>28.9</v>
      </c>
      <c r="AA45">
        <v>-20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43.35</v>
      </c>
      <c r="L46" s="88">
        <v>11.56</v>
      </c>
      <c r="M46" s="116">
        <v>0</v>
      </c>
      <c r="N46" s="115">
        <v>-30</v>
      </c>
      <c r="O46" s="88">
        <v>-85</v>
      </c>
      <c r="P46" s="88">
        <v>-20</v>
      </c>
      <c r="Q46" s="88">
        <v>0</v>
      </c>
      <c r="R46" s="88">
        <v>0</v>
      </c>
      <c r="S46" s="116">
        <v>0</v>
      </c>
      <c r="U46" s="115">
        <v>-135</v>
      </c>
      <c r="V46" s="116">
        <v>54.91</v>
      </c>
      <c r="W46">
        <v>-30</v>
      </c>
      <c r="X46">
        <v>-85</v>
      </c>
      <c r="Y46">
        <v>11.56</v>
      </c>
      <c r="Z46">
        <v>43.35</v>
      </c>
      <c r="AA46">
        <v>-20</v>
      </c>
    </row>
    <row r="47" spans="7:27">
      <c r="G47" t="s">
        <v>89</v>
      </c>
      <c r="H47" s="115">
        <v>135.82</v>
      </c>
      <c r="I47" s="88">
        <v>0</v>
      </c>
      <c r="J47" s="88">
        <v>0</v>
      </c>
      <c r="K47" s="88">
        <v>0</v>
      </c>
      <c r="L47" s="88">
        <v>13.49</v>
      </c>
      <c r="M47" s="116">
        <v>0</v>
      </c>
      <c r="N47" s="115">
        <v>0</v>
      </c>
      <c r="O47" s="88">
        <v>-110</v>
      </c>
      <c r="P47" s="88">
        <v>-72</v>
      </c>
      <c r="Q47" s="88">
        <v>-30</v>
      </c>
      <c r="R47" s="88">
        <v>0</v>
      </c>
      <c r="S47" s="116">
        <v>0</v>
      </c>
      <c r="U47" s="115">
        <v>-212</v>
      </c>
      <c r="V47" s="116">
        <v>149.31</v>
      </c>
      <c r="W47">
        <v>135.82</v>
      </c>
      <c r="X47">
        <v>-110</v>
      </c>
      <c r="Y47">
        <v>13.49</v>
      </c>
      <c r="Z47">
        <v>-30</v>
      </c>
      <c r="AA47">
        <v>-72</v>
      </c>
    </row>
    <row r="48" spans="7:27">
      <c r="G48" t="s">
        <v>90</v>
      </c>
      <c r="H48" s="115">
        <v>100.19</v>
      </c>
      <c r="I48" s="88">
        <v>0</v>
      </c>
      <c r="J48" s="88">
        <v>0</v>
      </c>
      <c r="K48" s="88">
        <v>0</v>
      </c>
      <c r="L48" s="88">
        <v>12.52</v>
      </c>
      <c r="M48" s="116">
        <v>0</v>
      </c>
      <c r="N48" s="115">
        <v>0</v>
      </c>
      <c r="O48" s="88">
        <v>-110</v>
      </c>
      <c r="P48" s="88">
        <v>-10</v>
      </c>
      <c r="Q48" s="88">
        <v>0</v>
      </c>
      <c r="R48" s="88">
        <v>0</v>
      </c>
      <c r="S48" s="116">
        <v>0</v>
      </c>
      <c r="U48" s="115">
        <v>-120</v>
      </c>
      <c r="V48" s="116">
        <v>112.71</v>
      </c>
      <c r="W48">
        <v>100.19</v>
      </c>
      <c r="X48">
        <v>-110</v>
      </c>
      <c r="Y48">
        <v>12.52</v>
      </c>
      <c r="Z48">
        <v>0</v>
      </c>
      <c r="AA48">
        <v>-10</v>
      </c>
    </row>
    <row r="49" spans="7:27">
      <c r="G49" t="s">
        <v>91</v>
      </c>
      <c r="H49" s="115">
        <v>21.19</v>
      </c>
      <c r="I49" s="88">
        <v>0</v>
      </c>
      <c r="J49" s="88">
        <v>0</v>
      </c>
      <c r="K49" s="88">
        <v>14.45</v>
      </c>
      <c r="L49" s="88">
        <v>20.71</v>
      </c>
      <c r="M49" s="116">
        <v>0</v>
      </c>
      <c r="N49" s="115">
        <v>0</v>
      </c>
      <c r="O49" s="88">
        <v>-60</v>
      </c>
      <c r="P49" s="88">
        <v>0</v>
      </c>
      <c r="Q49" s="88">
        <v>0</v>
      </c>
      <c r="R49" s="88">
        <v>0</v>
      </c>
      <c r="S49" s="116">
        <v>0</v>
      </c>
      <c r="U49" s="115">
        <v>-60</v>
      </c>
      <c r="V49" s="116">
        <v>56.35</v>
      </c>
      <c r="W49">
        <v>21.19</v>
      </c>
      <c r="X49">
        <v>-60</v>
      </c>
      <c r="Y49">
        <v>20.71</v>
      </c>
      <c r="Z49">
        <v>14.45</v>
      </c>
      <c r="AA49">
        <v>0</v>
      </c>
    </row>
    <row r="50" spans="7:27">
      <c r="G50" t="s">
        <v>92</v>
      </c>
      <c r="H50" s="115">
        <v>62.61</v>
      </c>
      <c r="I50" s="88">
        <v>0</v>
      </c>
      <c r="J50" s="88">
        <v>0</v>
      </c>
      <c r="K50" s="88">
        <v>0</v>
      </c>
      <c r="L50" s="88">
        <v>11.56</v>
      </c>
      <c r="M50" s="116">
        <v>0</v>
      </c>
      <c r="N50" s="115">
        <v>0</v>
      </c>
      <c r="O50" s="88">
        <v>-110</v>
      </c>
      <c r="P50" s="88">
        <v>0</v>
      </c>
      <c r="Q50" s="88">
        <v>0</v>
      </c>
      <c r="R50" s="88">
        <v>0</v>
      </c>
      <c r="S50" s="116">
        <v>0</v>
      </c>
      <c r="U50" s="115">
        <v>-110</v>
      </c>
      <c r="V50" s="116">
        <v>74.17</v>
      </c>
      <c r="W50">
        <v>62.61</v>
      </c>
      <c r="X50">
        <v>-110</v>
      </c>
      <c r="Y50">
        <v>11.56</v>
      </c>
      <c r="Z50">
        <v>0</v>
      </c>
      <c r="AA50">
        <v>0</v>
      </c>
    </row>
    <row r="51" spans="7:27">
      <c r="G51" t="s">
        <v>93</v>
      </c>
      <c r="H51" s="115">
        <v>72.239999999999995</v>
      </c>
      <c r="I51" s="88">
        <v>0</v>
      </c>
      <c r="J51" s="88">
        <v>0</v>
      </c>
      <c r="K51" s="88">
        <v>0</v>
      </c>
      <c r="L51" s="88">
        <v>13.49</v>
      </c>
      <c r="M51" s="116">
        <v>0</v>
      </c>
      <c r="N51" s="115">
        <v>0</v>
      </c>
      <c r="O51" s="88">
        <v>-95</v>
      </c>
      <c r="P51" s="88">
        <v>-27</v>
      </c>
      <c r="Q51" s="88">
        <v>-60</v>
      </c>
      <c r="R51" s="88">
        <v>0</v>
      </c>
      <c r="S51" s="116">
        <v>0</v>
      </c>
      <c r="U51" s="115">
        <v>-182</v>
      </c>
      <c r="V51" s="116">
        <v>85.73</v>
      </c>
      <c r="W51">
        <v>72.239999999999995</v>
      </c>
      <c r="X51">
        <v>-95</v>
      </c>
      <c r="Y51">
        <v>13.49</v>
      </c>
      <c r="Z51">
        <v>-60</v>
      </c>
      <c r="AA51">
        <v>-27</v>
      </c>
    </row>
    <row r="52" spans="7:27">
      <c r="G52" t="s">
        <v>94</v>
      </c>
      <c r="H52" s="115">
        <v>41.42</v>
      </c>
      <c r="I52" s="88">
        <v>0</v>
      </c>
      <c r="J52" s="88">
        <v>0</v>
      </c>
      <c r="K52" s="88">
        <v>0</v>
      </c>
      <c r="L52" s="88">
        <v>12.52</v>
      </c>
      <c r="M52" s="116">
        <v>0</v>
      </c>
      <c r="N52" s="115">
        <v>0</v>
      </c>
      <c r="O52" s="88">
        <v>-100</v>
      </c>
      <c r="P52" s="88">
        <v>-10</v>
      </c>
      <c r="Q52" s="88">
        <v>0</v>
      </c>
      <c r="R52" s="88">
        <v>0</v>
      </c>
      <c r="S52" s="116">
        <v>0</v>
      </c>
      <c r="U52" s="115">
        <v>-110</v>
      </c>
      <c r="V52" s="116">
        <v>53.94</v>
      </c>
      <c r="W52">
        <v>41.42</v>
      </c>
      <c r="X52">
        <v>-100</v>
      </c>
      <c r="Y52">
        <v>12.52</v>
      </c>
      <c r="Z52">
        <v>0</v>
      </c>
      <c r="AA52">
        <v>-10</v>
      </c>
    </row>
    <row r="53" spans="7:27">
      <c r="G53" t="s">
        <v>95</v>
      </c>
      <c r="H53" s="115">
        <v>0</v>
      </c>
      <c r="I53" s="88">
        <v>0</v>
      </c>
      <c r="J53" s="88">
        <v>28.89</v>
      </c>
      <c r="K53" s="88">
        <v>14.45</v>
      </c>
      <c r="L53" s="88">
        <v>13.49</v>
      </c>
      <c r="M53" s="116">
        <v>0</v>
      </c>
      <c r="N53" s="115">
        <v>-47</v>
      </c>
      <c r="O53" s="88">
        <v>-50</v>
      </c>
      <c r="P53" s="88">
        <v>0</v>
      </c>
      <c r="Q53" s="88">
        <v>0</v>
      </c>
      <c r="R53" s="88">
        <v>0</v>
      </c>
      <c r="S53" s="116">
        <v>0</v>
      </c>
      <c r="U53" s="115">
        <v>-97</v>
      </c>
      <c r="V53" s="116">
        <v>56.83</v>
      </c>
      <c r="W53">
        <v>-47</v>
      </c>
      <c r="X53">
        <v>-50</v>
      </c>
      <c r="Y53">
        <v>13.49</v>
      </c>
      <c r="Z53">
        <v>14.45</v>
      </c>
      <c r="AA53">
        <v>28.89</v>
      </c>
    </row>
    <row r="54" spans="7:27">
      <c r="G54" t="s">
        <v>96</v>
      </c>
      <c r="H54" s="115">
        <v>0</v>
      </c>
      <c r="I54" s="88">
        <v>0</v>
      </c>
      <c r="J54" s="88">
        <v>28.9</v>
      </c>
      <c r="K54" s="88">
        <v>0</v>
      </c>
      <c r="L54" s="88">
        <v>12.52</v>
      </c>
      <c r="M54" s="116">
        <v>0</v>
      </c>
      <c r="N54" s="115">
        <v>-41</v>
      </c>
      <c r="O54" s="88">
        <v>-80</v>
      </c>
      <c r="P54" s="88">
        <v>0</v>
      </c>
      <c r="Q54" s="88">
        <v>0</v>
      </c>
      <c r="R54" s="88">
        <v>0</v>
      </c>
      <c r="S54" s="116">
        <v>0</v>
      </c>
      <c r="U54" s="115">
        <v>-121</v>
      </c>
      <c r="V54" s="116">
        <v>41.42</v>
      </c>
      <c r="W54">
        <v>-41</v>
      </c>
      <c r="X54">
        <v>-80</v>
      </c>
      <c r="Y54">
        <v>12.52</v>
      </c>
      <c r="Z54">
        <v>0</v>
      </c>
      <c r="AA54">
        <v>28.9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20.23</v>
      </c>
      <c r="M55" s="116">
        <v>0</v>
      </c>
      <c r="N55" s="115">
        <v>-28</v>
      </c>
      <c r="O55" s="88">
        <v>-115</v>
      </c>
      <c r="P55" s="88">
        <v>-75</v>
      </c>
      <c r="Q55" s="88">
        <v>-25</v>
      </c>
      <c r="R55" s="88">
        <v>0</v>
      </c>
      <c r="S55" s="116">
        <v>0</v>
      </c>
      <c r="U55" s="115">
        <v>-243</v>
      </c>
      <c r="V55" s="116">
        <v>20.23</v>
      </c>
      <c r="W55">
        <v>-28</v>
      </c>
      <c r="X55">
        <v>-115</v>
      </c>
      <c r="Y55">
        <v>20.23</v>
      </c>
      <c r="Z55">
        <v>-25</v>
      </c>
      <c r="AA55">
        <v>-75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10.6</v>
      </c>
      <c r="M56" s="116">
        <v>0</v>
      </c>
      <c r="N56" s="115">
        <v>0</v>
      </c>
      <c r="O56" s="88">
        <v>-90</v>
      </c>
      <c r="P56" s="88">
        <v>-95</v>
      </c>
      <c r="Q56" s="88">
        <v>0</v>
      </c>
      <c r="R56" s="88">
        <v>0</v>
      </c>
      <c r="S56" s="116">
        <v>0</v>
      </c>
      <c r="U56" s="115">
        <v>-185</v>
      </c>
      <c r="V56" s="116">
        <v>10.6</v>
      </c>
      <c r="W56">
        <v>0</v>
      </c>
      <c r="X56">
        <v>-90</v>
      </c>
      <c r="Y56">
        <v>10.6</v>
      </c>
      <c r="Z56">
        <v>0</v>
      </c>
      <c r="AA56">
        <v>-95</v>
      </c>
    </row>
    <row r="57" spans="7:27">
      <c r="G57" t="s">
        <v>99</v>
      </c>
      <c r="H57" s="115">
        <v>24.09</v>
      </c>
      <c r="I57" s="88">
        <v>0</v>
      </c>
      <c r="J57" s="88">
        <v>0</v>
      </c>
      <c r="K57" s="88">
        <v>0</v>
      </c>
      <c r="L57" s="88">
        <v>12.52</v>
      </c>
      <c r="M57" s="116">
        <v>0</v>
      </c>
      <c r="N57" s="115">
        <v>0</v>
      </c>
      <c r="O57" s="88">
        <v>-65</v>
      </c>
      <c r="P57" s="88">
        <v>0</v>
      </c>
      <c r="Q57" s="88">
        <v>0</v>
      </c>
      <c r="R57" s="88">
        <v>0</v>
      </c>
      <c r="S57" s="116">
        <v>0</v>
      </c>
      <c r="U57" s="115">
        <v>-65</v>
      </c>
      <c r="V57" s="116">
        <v>36.61</v>
      </c>
      <c r="W57">
        <v>24.09</v>
      </c>
      <c r="X57">
        <v>-65</v>
      </c>
      <c r="Y57">
        <v>12.52</v>
      </c>
      <c r="Z57">
        <v>0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9.6300000000000008</v>
      </c>
      <c r="K58" s="88">
        <v>0</v>
      </c>
      <c r="L58" s="88">
        <v>10.6</v>
      </c>
      <c r="M58" s="116">
        <v>0</v>
      </c>
      <c r="N58" s="115">
        <v>0</v>
      </c>
      <c r="O58" s="88">
        <v>-50</v>
      </c>
      <c r="P58" s="88">
        <v>0</v>
      </c>
      <c r="Q58" s="88">
        <v>0</v>
      </c>
      <c r="R58" s="88">
        <v>0</v>
      </c>
      <c r="S58" s="116">
        <v>0</v>
      </c>
      <c r="U58" s="115">
        <v>-50</v>
      </c>
      <c r="V58" s="116">
        <v>20.23</v>
      </c>
      <c r="W58">
        <v>0</v>
      </c>
      <c r="X58">
        <v>-50</v>
      </c>
      <c r="Y58">
        <v>10.6</v>
      </c>
      <c r="Z58">
        <v>0</v>
      </c>
      <c r="AA58">
        <v>9.6300000000000008</v>
      </c>
    </row>
    <row r="59" spans="7:27">
      <c r="G59" t="s">
        <v>101</v>
      </c>
      <c r="H59" s="115">
        <v>37.57</v>
      </c>
      <c r="I59" s="88">
        <v>0</v>
      </c>
      <c r="J59" s="88">
        <v>0</v>
      </c>
      <c r="K59" s="88">
        <v>0</v>
      </c>
      <c r="L59" s="88">
        <v>11.56</v>
      </c>
      <c r="M59" s="116">
        <v>0</v>
      </c>
      <c r="N59" s="115">
        <v>0</v>
      </c>
      <c r="O59" s="88">
        <v>-65</v>
      </c>
      <c r="P59" s="88">
        <v>-10</v>
      </c>
      <c r="Q59" s="88">
        <v>-25</v>
      </c>
      <c r="R59" s="88">
        <v>0</v>
      </c>
      <c r="S59" s="116">
        <v>0</v>
      </c>
      <c r="U59" s="115">
        <v>-100</v>
      </c>
      <c r="V59" s="116">
        <v>49.13</v>
      </c>
      <c r="W59">
        <v>37.57</v>
      </c>
      <c r="X59">
        <v>-65</v>
      </c>
      <c r="Y59">
        <v>11.56</v>
      </c>
      <c r="Z59">
        <v>-25</v>
      </c>
      <c r="AA59">
        <v>-10</v>
      </c>
    </row>
    <row r="60" spans="7:27">
      <c r="G60" t="s">
        <v>102</v>
      </c>
      <c r="H60" s="115">
        <v>8.67</v>
      </c>
      <c r="I60" s="88">
        <v>0</v>
      </c>
      <c r="J60" s="88">
        <v>0</v>
      </c>
      <c r="K60" s="88">
        <v>0</v>
      </c>
      <c r="L60" s="88">
        <v>10.6</v>
      </c>
      <c r="M60" s="116">
        <v>0</v>
      </c>
      <c r="N60" s="115">
        <v>0</v>
      </c>
      <c r="O60" s="88">
        <v>-40</v>
      </c>
      <c r="P60" s="88">
        <v>0</v>
      </c>
      <c r="Q60" s="88">
        <v>0</v>
      </c>
      <c r="R60" s="88">
        <v>0</v>
      </c>
      <c r="S60" s="116">
        <v>0</v>
      </c>
      <c r="U60" s="115">
        <v>-40</v>
      </c>
      <c r="V60" s="116">
        <v>19.27</v>
      </c>
      <c r="W60">
        <v>8.67</v>
      </c>
      <c r="X60">
        <v>-40</v>
      </c>
      <c r="Y60">
        <v>10.6</v>
      </c>
      <c r="Z60">
        <v>0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18.3</v>
      </c>
      <c r="M61" s="116">
        <v>0</v>
      </c>
      <c r="N61" s="115">
        <v>-62</v>
      </c>
      <c r="O61" s="88">
        <v>-35</v>
      </c>
      <c r="P61" s="88">
        <v>-48</v>
      </c>
      <c r="Q61" s="88">
        <v>0</v>
      </c>
      <c r="R61" s="88">
        <v>0</v>
      </c>
      <c r="S61" s="116">
        <v>0</v>
      </c>
      <c r="U61" s="115">
        <v>-145</v>
      </c>
      <c r="V61" s="116">
        <v>18.3</v>
      </c>
      <c r="W61">
        <v>-62</v>
      </c>
      <c r="X61">
        <v>-35</v>
      </c>
      <c r="Y61">
        <v>18.3</v>
      </c>
      <c r="Z61">
        <v>0</v>
      </c>
      <c r="AA61">
        <v>-48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8.67</v>
      </c>
      <c r="M62" s="116">
        <v>0</v>
      </c>
      <c r="N62" s="115">
        <v>-54</v>
      </c>
      <c r="O62" s="88">
        <v>-45</v>
      </c>
      <c r="P62" s="88">
        <v>0</v>
      </c>
      <c r="Q62" s="88">
        <v>0</v>
      </c>
      <c r="R62" s="88">
        <v>0</v>
      </c>
      <c r="S62" s="116">
        <v>0</v>
      </c>
      <c r="U62" s="115">
        <v>-99</v>
      </c>
      <c r="V62" s="116">
        <v>8.67</v>
      </c>
      <c r="W62">
        <v>-54</v>
      </c>
      <c r="X62">
        <v>-45</v>
      </c>
      <c r="Y62">
        <v>8.67</v>
      </c>
      <c r="Z62">
        <v>0</v>
      </c>
      <c r="AA62">
        <v>0</v>
      </c>
    </row>
    <row r="63" spans="7:27">
      <c r="G63" t="s">
        <v>105</v>
      </c>
      <c r="H63" s="115">
        <v>25.05</v>
      </c>
      <c r="I63" s="88">
        <v>0</v>
      </c>
      <c r="J63" s="88">
        <v>0</v>
      </c>
      <c r="K63" s="88">
        <v>0</v>
      </c>
      <c r="L63" s="88">
        <v>12.52</v>
      </c>
      <c r="M63" s="116">
        <v>0</v>
      </c>
      <c r="N63" s="115">
        <v>0</v>
      </c>
      <c r="O63" s="88">
        <v>-40</v>
      </c>
      <c r="P63" s="88">
        <v>-10</v>
      </c>
      <c r="Q63" s="88">
        <v>-30</v>
      </c>
      <c r="R63" s="88">
        <v>0</v>
      </c>
      <c r="S63" s="116">
        <v>0</v>
      </c>
      <c r="U63" s="115">
        <v>-80</v>
      </c>
      <c r="V63" s="116">
        <v>37.57</v>
      </c>
      <c r="W63">
        <v>25.05</v>
      </c>
      <c r="X63">
        <v>-40</v>
      </c>
      <c r="Y63">
        <v>12.52</v>
      </c>
      <c r="Z63">
        <v>-30</v>
      </c>
      <c r="AA63">
        <v>-10</v>
      </c>
    </row>
    <row r="64" spans="7:27">
      <c r="G64" t="s">
        <v>106</v>
      </c>
      <c r="H64" s="115">
        <v>23.12</v>
      </c>
      <c r="I64" s="88">
        <v>0</v>
      </c>
      <c r="J64" s="88">
        <v>0</v>
      </c>
      <c r="K64" s="88">
        <v>9.6300000000000008</v>
      </c>
      <c r="L64" s="88">
        <v>11.56</v>
      </c>
      <c r="M64" s="116">
        <v>0</v>
      </c>
      <c r="N64" s="115">
        <v>0</v>
      </c>
      <c r="O64" s="88">
        <v>-35</v>
      </c>
      <c r="P64" s="88">
        <v>-45</v>
      </c>
      <c r="Q64" s="88">
        <v>0</v>
      </c>
      <c r="R64" s="88">
        <v>0</v>
      </c>
      <c r="S64" s="116">
        <v>0</v>
      </c>
      <c r="U64" s="115">
        <v>-80</v>
      </c>
      <c r="V64" s="116">
        <v>44.31</v>
      </c>
      <c r="W64">
        <v>23.12</v>
      </c>
      <c r="X64">
        <v>-35</v>
      </c>
      <c r="Y64">
        <v>11.56</v>
      </c>
      <c r="Z64">
        <v>9.6300000000000008</v>
      </c>
      <c r="AA64">
        <v>-45</v>
      </c>
    </row>
    <row r="65" spans="7:27">
      <c r="G65" t="s">
        <v>107</v>
      </c>
      <c r="H65" s="115">
        <v>101.15</v>
      </c>
      <c r="I65" s="88">
        <v>0</v>
      </c>
      <c r="J65" s="88">
        <v>0</v>
      </c>
      <c r="K65" s="88">
        <v>0</v>
      </c>
      <c r="L65" s="88">
        <v>9.6300000000000008</v>
      </c>
      <c r="M65" s="116">
        <v>0</v>
      </c>
      <c r="N65" s="115">
        <v>0</v>
      </c>
      <c r="O65" s="88">
        <v>-100</v>
      </c>
      <c r="P65" s="88">
        <v>0</v>
      </c>
      <c r="Q65" s="88">
        <v>0</v>
      </c>
      <c r="R65" s="88">
        <v>0</v>
      </c>
      <c r="S65" s="116">
        <v>0</v>
      </c>
      <c r="U65" s="115">
        <v>-100</v>
      </c>
      <c r="V65" s="116">
        <v>110.78</v>
      </c>
      <c r="W65">
        <v>101.15</v>
      </c>
      <c r="X65">
        <v>-100</v>
      </c>
      <c r="Y65">
        <v>9.6300000000000008</v>
      </c>
      <c r="Z65">
        <v>0</v>
      </c>
      <c r="AA65">
        <v>0</v>
      </c>
    </row>
    <row r="66" spans="7:27">
      <c r="G66" t="s">
        <v>108</v>
      </c>
      <c r="H66" s="115">
        <v>53.94</v>
      </c>
      <c r="I66" s="88">
        <v>0</v>
      </c>
      <c r="J66" s="88">
        <v>0</v>
      </c>
      <c r="K66" s="88">
        <v>0</v>
      </c>
      <c r="L66" s="88">
        <v>8.67</v>
      </c>
      <c r="M66" s="116">
        <v>0</v>
      </c>
      <c r="N66" s="115">
        <v>0</v>
      </c>
      <c r="O66" s="88">
        <v>-90</v>
      </c>
      <c r="P66" s="88">
        <v>0</v>
      </c>
      <c r="Q66" s="88">
        <v>0</v>
      </c>
      <c r="R66" s="88">
        <v>0</v>
      </c>
      <c r="S66" s="116">
        <v>0</v>
      </c>
      <c r="U66" s="115">
        <v>-90</v>
      </c>
      <c r="V66" s="116">
        <v>62.61</v>
      </c>
      <c r="W66">
        <v>53.94</v>
      </c>
      <c r="X66">
        <v>-90</v>
      </c>
      <c r="Y66">
        <v>8.67</v>
      </c>
      <c r="Z66">
        <v>0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16.38</v>
      </c>
      <c r="M67" s="116">
        <v>0</v>
      </c>
      <c r="N67" s="115">
        <v>0</v>
      </c>
      <c r="O67" s="88">
        <v>-55</v>
      </c>
      <c r="P67" s="88">
        <v>-70</v>
      </c>
      <c r="Q67" s="88">
        <v>-60</v>
      </c>
      <c r="R67" s="88">
        <v>0</v>
      </c>
      <c r="S67" s="116">
        <v>0</v>
      </c>
      <c r="U67" s="115">
        <v>-185</v>
      </c>
      <c r="V67" s="116">
        <v>16.38</v>
      </c>
      <c r="W67">
        <v>0</v>
      </c>
      <c r="X67">
        <v>-55</v>
      </c>
      <c r="Y67">
        <v>16.38</v>
      </c>
      <c r="Z67">
        <v>-60</v>
      </c>
      <c r="AA67">
        <v>-70</v>
      </c>
    </row>
    <row r="68" spans="7:27">
      <c r="G68" t="s">
        <v>110</v>
      </c>
      <c r="H68" s="115">
        <v>25.04</v>
      </c>
      <c r="I68" s="88">
        <v>0</v>
      </c>
      <c r="J68" s="88">
        <v>0</v>
      </c>
      <c r="K68" s="88">
        <v>0</v>
      </c>
      <c r="L68" s="88">
        <v>7.71</v>
      </c>
      <c r="M68" s="116">
        <v>0</v>
      </c>
      <c r="N68" s="115">
        <v>0</v>
      </c>
      <c r="O68" s="88">
        <v>-60</v>
      </c>
      <c r="P68" s="88">
        <v>-20</v>
      </c>
      <c r="Q68" s="88">
        <v>0</v>
      </c>
      <c r="R68" s="88">
        <v>0</v>
      </c>
      <c r="S68" s="116">
        <v>0</v>
      </c>
      <c r="U68" s="115">
        <v>-80</v>
      </c>
      <c r="V68" s="116">
        <v>32.75</v>
      </c>
      <c r="W68">
        <v>25.04</v>
      </c>
      <c r="X68">
        <v>-60</v>
      </c>
      <c r="Y68">
        <v>7.71</v>
      </c>
      <c r="Z68">
        <v>0</v>
      </c>
      <c r="AA68">
        <v>-20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9.6300000000000008</v>
      </c>
      <c r="M69" s="116">
        <v>0</v>
      </c>
      <c r="N69" s="115">
        <v>-90</v>
      </c>
      <c r="O69" s="88">
        <v>-82</v>
      </c>
      <c r="P69" s="88">
        <v>0</v>
      </c>
      <c r="Q69" s="88">
        <v>0</v>
      </c>
      <c r="R69" s="88">
        <v>0</v>
      </c>
      <c r="S69" s="116">
        <v>0</v>
      </c>
      <c r="U69" s="115">
        <v>-172</v>
      </c>
      <c r="V69" s="116">
        <v>9.6300000000000008</v>
      </c>
      <c r="W69">
        <v>-90</v>
      </c>
      <c r="X69">
        <v>-82</v>
      </c>
      <c r="Y69">
        <v>9.6300000000000008</v>
      </c>
      <c r="Z69">
        <v>0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8.67</v>
      </c>
      <c r="M70" s="116">
        <v>0</v>
      </c>
      <c r="N70" s="115">
        <v>-63</v>
      </c>
      <c r="O70" s="88">
        <v>-40</v>
      </c>
      <c r="P70" s="88">
        <v>0</v>
      </c>
      <c r="Q70" s="88">
        <v>0</v>
      </c>
      <c r="R70" s="88">
        <v>0</v>
      </c>
      <c r="S70" s="116">
        <v>0</v>
      </c>
      <c r="U70" s="115">
        <v>-103</v>
      </c>
      <c r="V70" s="116">
        <v>8.67</v>
      </c>
      <c r="W70">
        <v>-63</v>
      </c>
      <c r="X70">
        <v>-40</v>
      </c>
      <c r="Y70">
        <v>8.67</v>
      </c>
      <c r="Z70">
        <v>0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7.71</v>
      </c>
      <c r="M71" s="116">
        <v>0</v>
      </c>
      <c r="N71" s="115">
        <v>-15</v>
      </c>
      <c r="O71" s="88">
        <v>-15</v>
      </c>
      <c r="P71" s="88">
        <v>-80</v>
      </c>
      <c r="Q71" s="88">
        <v>-50</v>
      </c>
      <c r="R71" s="88">
        <v>0</v>
      </c>
      <c r="S71" s="116">
        <v>0</v>
      </c>
      <c r="U71" s="115">
        <v>-160</v>
      </c>
      <c r="V71" s="116">
        <v>7.71</v>
      </c>
      <c r="W71">
        <v>-15</v>
      </c>
      <c r="X71">
        <v>-15</v>
      </c>
      <c r="Y71">
        <v>7.71</v>
      </c>
      <c r="Z71">
        <v>-50</v>
      </c>
      <c r="AA71">
        <v>-80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9.6300000000000008</v>
      </c>
      <c r="L72" s="88">
        <v>8.67</v>
      </c>
      <c r="M72" s="116">
        <v>0</v>
      </c>
      <c r="N72" s="115">
        <v>-31</v>
      </c>
      <c r="O72" s="88">
        <v>-20</v>
      </c>
      <c r="P72" s="88">
        <v>-40</v>
      </c>
      <c r="Q72" s="88">
        <v>0</v>
      </c>
      <c r="R72" s="88">
        <v>0</v>
      </c>
      <c r="S72" s="116">
        <v>0</v>
      </c>
      <c r="U72" s="115">
        <v>-91</v>
      </c>
      <c r="V72" s="116">
        <v>18.3</v>
      </c>
      <c r="W72">
        <v>-31</v>
      </c>
      <c r="X72">
        <v>-20</v>
      </c>
      <c r="Y72">
        <v>8.67</v>
      </c>
      <c r="Z72">
        <v>9.6300000000000008</v>
      </c>
      <c r="AA72">
        <v>-40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16.38</v>
      </c>
      <c r="M73" s="116">
        <v>0</v>
      </c>
      <c r="N73" s="115">
        <v>-33</v>
      </c>
      <c r="O73" s="88">
        <v>0</v>
      </c>
      <c r="P73" s="88">
        <v>-20</v>
      </c>
      <c r="Q73" s="88">
        <v>0</v>
      </c>
      <c r="R73" s="88">
        <v>0</v>
      </c>
      <c r="S73" s="116">
        <v>0</v>
      </c>
      <c r="U73" s="115">
        <v>-53</v>
      </c>
      <c r="V73" s="116">
        <v>16.38</v>
      </c>
      <c r="W73">
        <v>-33</v>
      </c>
      <c r="X73">
        <v>0</v>
      </c>
      <c r="Y73">
        <v>16.38</v>
      </c>
      <c r="Z73">
        <v>0</v>
      </c>
      <c r="AA73">
        <v>-20</v>
      </c>
    </row>
    <row r="74" spans="7:27">
      <c r="G74" t="s">
        <v>116</v>
      </c>
      <c r="H74" s="115">
        <v>18.3</v>
      </c>
      <c r="I74" s="88">
        <v>0</v>
      </c>
      <c r="J74" s="88">
        <v>0</v>
      </c>
      <c r="K74" s="88">
        <v>0</v>
      </c>
      <c r="L74" s="88">
        <v>7.71</v>
      </c>
      <c r="M74" s="116">
        <v>0</v>
      </c>
      <c r="N74" s="115">
        <v>0</v>
      </c>
      <c r="O74" s="88">
        <v>0</v>
      </c>
      <c r="P74" s="88">
        <v>-20</v>
      </c>
      <c r="Q74" s="88">
        <v>0</v>
      </c>
      <c r="R74" s="88">
        <v>0</v>
      </c>
      <c r="S74" s="116">
        <v>0</v>
      </c>
      <c r="U74" s="115">
        <v>-20</v>
      </c>
      <c r="V74" s="116">
        <v>26.01</v>
      </c>
      <c r="W74">
        <v>18.3</v>
      </c>
      <c r="X74">
        <v>0</v>
      </c>
      <c r="Y74">
        <v>7.71</v>
      </c>
      <c r="Z74">
        <v>0</v>
      </c>
      <c r="AA74">
        <v>-20</v>
      </c>
    </row>
    <row r="75" spans="7:27">
      <c r="G75" t="s">
        <v>117</v>
      </c>
      <c r="H75" s="115">
        <v>9.6300000000000008</v>
      </c>
      <c r="I75" s="88">
        <v>0</v>
      </c>
      <c r="J75" s="88">
        <v>0</v>
      </c>
      <c r="K75" s="88">
        <v>0</v>
      </c>
      <c r="L75" s="88">
        <v>10.6</v>
      </c>
      <c r="M75" s="116">
        <v>0</v>
      </c>
      <c r="N75" s="115">
        <v>0</v>
      </c>
      <c r="O75" s="88">
        <v>-75</v>
      </c>
      <c r="P75" s="88">
        <v>-75</v>
      </c>
      <c r="Q75" s="88">
        <v>-25</v>
      </c>
      <c r="R75" s="88">
        <v>0</v>
      </c>
      <c r="S75" s="116">
        <v>0</v>
      </c>
      <c r="U75" s="115">
        <v>-175</v>
      </c>
      <c r="V75" s="116">
        <v>20.23</v>
      </c>
      <c r="W75">
        <v>9.6300000000000008</v>
      </c>
      <c r="X75">
        <v>-75</v>
      </c>
      <c r="Y75">
        <v>10.6</v>
      </c>
      <c r="Z75">
        <v>-25</v>
      </c>
      <c r="AA75">
        <v>-75</v>
      </c>
    </row>
    <row r="76" spans="7:27">
      <c r="G76" t="s">
        <v>118</v>
      </c>
      <c r="H76" s="115">
        <v>26.97</v>
      </c>
      <c r="I76" s="88">
        <v>0</v>
      </c>
      <c r="J76" s="88">
        <v>0</v>
      </c>
      <c r="K76" s="88">
        <v>28.9</v>
      </c>
      <c r="L76" s="88">
        <v>9.6300000000000008</v>
      </c>
      <c r="M76" s="116">
        <v>0</v>
      </c>
      <c r="N76" s="115">
        <v>0</v>
      </c>
      <c r="O76" s="88">
        <v>-25</v>
      </c>
      <c r="P76" s="88">
        <v>-10</v>
      </c>
      <c r="Q76" s="88">
        <v>0</v>
      </c>
      <c r="R76" s="88">
        <v>0</v>
      </c>
      <c r="S76" s="116">
        <v>0</v>
      </c>
      <c r="U76" s="115">
        <v>-35</v>
      </c>
      <c r="V76" s="116">
        <v>65.5</v>
      </c>
      <c r="W76">
        <v>26.97</v>
      </c>
      <c r="X76">
        <v>-25</v>
      </c>
      <c r="Y76">
        <v>9.6300000000000008</v>
      </c>
      <c r="Z76">
        <v>28.9</v>
      </c>
      <c r="AA76">
        <v>-10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19.27</v>
      </c>
      <c r="L77" s="88">
        <v>8.67</v>
      </c>
      <c r="M77" s="116">
        <v>0</v>
      </c>
      <c r="N77" s="115">
        <v>-48</v>
      </c>
      <c r="O77" s="88">
        <v>-70</v>
      </c>
      <c r="P77" s="88">
        <v>0</v>
      </c>
      <c r="Q77" s="88">
        <v>0</v>
      </c>
      <c r="R77" s="88">
        <v>0</v>
      </c>
      <c r="S77" s="116">
        <v>0</v>
      </c>
      <c r="U77" s="115">
        <v>-118</v>
      </c>
      <c r="V77" s="116">
        <v>27.94</v>
      </c>
      <c r="W77">
        <v>-48</v>
      </c>
      <c r="X77">
        <v>-70</v>
      </c>
      <c r="Y77">
        <v>8.67</v>
      </c>
      <c r="Z77">
        <v>19.27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11.56</v>
      </c>
      <c r="M78" s="116">
        <v>0</v>
      </c>
      <c r="N78" s="115">
        <v>0</v>
      </c>
      <c r="O78" s="88">
        <v>-40</v>
      </c>
      <c r="P78" s="88">
        <v>0</v>
      </c>
      <c r="Q78" s="88">
        <v>0</v>
      </c>
      <c r="R78" s="88">
        <v>0</v>
      </c>
      <c r="S78" s="116">
        <v>0</v>
      </c>
      <c r="U78" s="115">
        <v>-40</v>
      </c>
      <c r="V78" s="116">
        <v>11.56</v>
      </c>
      <c r="W78">
        <v>0</v>
      </c>
      <c r="X78">
        <v>-40</v>
      </c>
      <c r="Y78">
        <v>11.56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19.27</v>
      </c>
      <c r="M79" s="116">
        <v>0</v>
      </c>
      <c r="N79" s="115">
        <v>-90</v>
      </c>
      <c r="O79" s="88">
        <v>-60</v>
      </c>
      <c r="P79" s="88">
        <v>-65</v>
      </c>
      <c r="Q79" s="88">
        <v>-20</v>
      </c>
      <c r="R79" s="88">
        <v>0</v>
      </c>
      <c r="S79" s="116">
        <v>0</v>
      </c>
      <c r="U79" s="115">
        <v>-235</v>
      </c>
      <c r="V79" s="116">
        <v>19.27</v>
      </c>
      <c r="W79">
        <v>-90</v>
      </c>
      <c r="X79">
        <v>-60</v>
      </c>
      <c r="Y79">
        <v>19.27</v>
      </c>
      <c r="Z79">
        <v>-20</v>
      </c>
      <c r="AA79">
        <v>-65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-29</v>
      </c>
      <c r="O80" s="88">
        <v>-35</v>
      </c>
      <c r="P80" s="88">
        <v>0</v>
      </c>
      <c r="Q80" s="88">
        <v>0</v>
      </c>
      <c r="R80" s="88">
        <v>0</v>
      </c>
      <c r="S80" s="116">
        <v>0</v>
      </c>
      <c r="U80" s="115">
        <v>-64</v>
      </c>
      <c r="V80" s="116">
        <v>0</v>
      </c>
      <c r="W80">
        <v>-29</v>
      </c>
      <c r="X80">
        <v>-35</v>
      </c>
      <c r="Y80">
        <v>0</v>
      </c>
      <c r="Z80">
        <v>0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19.27</v>
      </c>
      <c r="L81" s="88">
        <v>0</v>
      </c>
      <c r="M81" s="116">
        <v>0</v>
      </c>
      <c r="N81" s="115">
        <v>-12</v>
      </c>
      <c r="O81" s="88">
        <v>-20</v>
      </c>
      <c r="P81" s="88">
        <v>0</v>
      </c>
      <c r="Q81" s="88">
        <v>0</v>
      </c>
      <c r="R81" s="88">
        <v>0</v>
      </c>
      <c r="S81" s="116">
        <v>0</v>
      </c>
      <c r="U81" s="115">
        <v>-32</v>
      </c>
      <c r="V81" s="116">
        <v>19.27</v>
      </c>
      <c r="W81">
        <v>-12</v>
      </c>
      <c r="X81">
        <v>-20</v>
      </c>
      <c r="Y81">
        <v>0</v>
      </c>
      <c r="Z81">
        <v>19.27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-35</v>
      </c>
      <c r="P82" s="88">
        <v>0</v>
      </c>
      <c r="Q82" s="88">
        <v>0</v>
      </c>
      <c r="R82" s="88">
        <v>0</v>
      </c>
      <c r="S82" s="116">
        <v>0</v>
      </c>
      <c r="U82" s="115">
        <v>-35</v>
      </c>
      <c r="V82" s="116">
        <v>0</v>
      </c>
      <c r="W82">
        <v>0</v>
      </c>
      <c r="X82">
        <v>-35</v>
      </c>
      <c r="Y82">
        <v>0</v>
      </c>
      <c r="Z82">
        <v>0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-22</v>
      </c>
      <c r="O83" s="88">
        <v>-40</v>
      </c>
      <c r="P83" s="88">
        <v>0</v>
      </c>
      <c r="Q83" s="88">
        <v>-30</v>
      </c>
      <c r="R83" s="88">
        <v>0</v>
      </c>
      <c r="S83" s="116">
        <v>0</v>
      </c>
      <c r="U83" s="115">
        <v>-92</v>
      </c>
      <c r="V83" s="116">
        <v>0</v>
      </c>
      <c r="W83">
        <v>-22</v>
      </c>
      <c r="X83">
        <v>-40</v>
      </c>
      <c r="Y83">
        <v>0</v>
      </c>
      <c r="Z83">
        <v>-30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-17</v>
      </c>
      <c r="O84" s="88">
        <v>-45</v>
      </c>
      <c r="P84" s="88">
        <v>0</v>
      </c>
      <c r="Q84" s="88">
        <v>0</v>
      </c>
      <c r="R84" s="88">
        <v>0</v>
      </c>
      <c r="S84" s="116">
        <v>0</v>
      </c>
      <c r="U84" s="115">
        <v>-62</v>
      </c>
      <c r="V84" s="116">
        <v>0</v>
      </c>
      <c r="W84">
        <v>-17</v>
      </c>
      <c r="X84">
        <v>-45</v>
      </c>
      <c r="Y84">
        <v>0</v>
      </c>
      <c r="Z84">
        <v>0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19.27</v>
      </c>
      <c r="L85" s="88">
        <v>18.3</v>
      </c>
      <c r="M85" s="116">
        <v>0</v>
      </c>
      <c r="N85" s="115">
        <v>-49</v>
      </c>
      <c r="O85" s="88">
        <v>-65</v>
      </c>
      <c r="P85" s="88">
        <v>-35</v>
      </c>
      <c r="Q85" s="88">
        <v>0</v>
      </c>
      <c r="R85" s="88">
        <v>0</v>
      </c>
      <c r="S85" s="116">
        <v>0</v>
      </c>
      <c r="U85" s="115">
        <v>-149</v>
      </c>
      <c r="V85" s="116">
        <v>37.57</v>
      </c>
      <c r="W85">
        <v>-49</v>
      </c>
      <c r="X85">
        <v>-65</v>
      </c>
      <c r="Y85">
        <v>18.3</v>
      </c>
      <c r="Z85">
        <v>19.27</v>
      </c>
      <c r="AA85">
        <v>-35</v>
      </c>
    </row>
    <row r="86" spans="7:27">
      <c r="G86" t="s">
        <v>128</v>
      </c>
      <c r="H86" s="115">
        <v>0</v>
      </c>
      <c r="I86" s="88">
        <v>0</v>
      </c>
      <c r="J86" s="88">
        <v>19.27</v>
      </c>
      <c r="K86" s="88">
        <v>0</v>
      </c>
      <c r="L86" s="88">
        <v>0</v>
      </c>
      <c r="M86" s="116">
        <v>0</v>
      </c>
      <c r="N86" s="115">
        <v>-14</v>
      </c>
      <c r="O86" s="88">
        <v>-45</v>
      </c>
      <c r="P86" s="88">
        <v>0</v>
      </c>
      <c r="Q86" s="88">
        <v>0</v>
      </c>
      <c r="R86" s="88">
        <v>0</v>
      </c>
      <c r="S86" s="116">
        <v>0</v>
      </c>
      <c r="U86" s="115">
        <v>-59</v>
      </c>
      <c r="V86" s="116">
        <v>19.27</v>
      </c>
      <c r="W86">
        <v>-14</v>
      </c>
      <c r="X86">
        <v>-45</v>
      </c>
      <c r="Y86">
        <v>0</v>
      </c>
      <c r="Z86">
        <v>0</v>
      </c>
      <c r="AA86">
        <v>19.27</v>
      </c>
    </row>
    <row r="87" spans="7:27">
      <c r="G87" t="s">
        <v>129</v>
      </c>
      <c r="H87" s="115">
        <v>0</v>
      </c>
      <c r="I87" s="88">
        <v>0</v>
      </c>
      <c r="J87" s="88">
        <v>36.6</v>
      </c>
      <c r="K87" s="88">
        <v>0</v>
      </c>
      <c r="L87" s="88">
        <v>0</v>
      </c>
      <c r="M87" s="116">
        <v>0</v>
      </c>
      <c r="N87" s="115">
        <v>-10</v>
      </c>
      <c r="O87" s="88">
        <v>-30</v>
      </c>
      <c r="P87" s="88">
        <v>0</v>
      </c>
      <c r="Q87" s="88">
        <v>-35</v>
      </c>
      <c r="R87" s="88">
        <v>0</v>
      </c>
      <c r="S87" s="116">
        <v>0</v>
      </c>
      <c r="U87" s="115">
        <v>-75</v>
      </c>
      <c r="V87" s="116">
        <v>36.6</v>
      </c>
      <c r="W87">
        <v>-10</v>
      </c>
      <c r="X87">
        <v>-30</v>
      </c>
      <c r="Y87">
        <v>0</v>
      </c>
      <c r="Z87">
        <v>-35</v>
      </c>
      <c r="AA87">
        <v>36.6</v>
      </c>
    </row>
    <row r="88" spans="7:27">
      <c r="G88" t="s">
        <v>130</v>
      </c>
      <c r="H88" s="115">
        <v>0</v>
      </c>
      <c r="I88" s="88">
        <v>0</v>
      </c>
      <c r="J88" s="88">
        <v>36.68</v>
      </c>
      <c r="K88" s="88">
        <v>0</v>
      </c>
      <c r="L88" s="88">
        <v>0</v>
      </c>
      <c r="M88" s="116">
        <v>0</v>
      </c>
      <c r="N88" s="115">
        <v>-21</v>
      </c>
      <c r="O88" s="88">
        <v>-25</v>
      </c>
      <c r="P88" s="88">
        <v>0</v>
      </c>
      <c r="Q88" s="88">
        <v>0</v>
      </c>
      <c r="R88" s="88">
        <v>0</v>
      </c>
      <c r="S88" s="116">
        <v>0</v>
      </c>
      <c r="U88" s="115">
        <v>-46</v>
      </c>
      <c r="V88" s="116">
        <v>36.68</v>
      </c>
      <c r="W88">
        <v>-21</v>
      </c>
      <c r="X88">
        <v>-25</v>
      </c>
      <c r="Y88">
        <v>0</v>
      </c>
      <c r="Z88">
        <v>0</v>
      </c>
      <c r="AA88">
        <v>36.68</v>
      </c>
    </row>
    <row r="89" spans="7:27">
      <c r="G89" t="s">
        <v>131</v>
      </c>
      <c r="H89" s="115">
        <v>0</v>
      </c>
      <c r="I89" s="88">
        <v>0</v>
      </c>
      <c r="J89" s="88">
        <v>48.16</v>
      </c>
      <c r="K89" s="88">
        <v>19.27</v>
      </c>
      <c r="L89" s="88">
        <v>0</v>
      </c>
      <c r="M89" s="116">
        <v>0</v>
      </c>
      <c r="N89" s="115">
        <v>-50</v>
      </c>
      <c r="O89" s="88">
        <v>-35</v>
      </c>
      <c r="P89" s="88">
        <v>0</v>
      </c>
      <c r="Q89" s="88">
        <v>0</v>
      </c>
      <c r="R89" s="88">
        <v>0</v>
      </c>
      <c r="S89" s="116">
        <v>0</v>
      </c>
      <c r="U89" s="115">
        <v>-85</v>
      </c>
      <c r="V89" s="116">
        <v>67.430000000000007</v>
      </c>
      <c r="W89">
        <v>-50</v>
      </c>
      <c r="X89">
        <v>-35</v>
      </c>
      <c r="Y89">
        <v>0</v>
      </c>
      <c r="Z89">
        <v>19.27</v>
      </c>
      <c r="AA89">
        <v>48.16</v>
      </c>
    </row>
    <row r="90" spans="7:27">
      <c r="G90" t="s">
        <v>132</v>
      </c>
      <c r="H90" s="115">
        <v>0</v>
      </c>
      <c r="I90" s="88">
        <v>0</v>
      </c>
      <c r="J90" s="88">
        <v>48.17</v>
      </c>
      <c r="K90" s="88">
        <v>0</v>
      </c>
      <c r="L90" s="88">
        <v>0</v>
      </c>
      <c r="M90" s="116">
        <v>0</v>
      </c>
      <c r="N90" s="115">
        <v>0</v>
      </c>
      <c r="O90" s="88">
        <v>-38</v>
      </c>
      <c r="P90" s="88">
        <v>0</v>
      </c>
      <c r="Q90" s="88">
        <v>0</v>
      </c>
      <c r="R90" s="88">
        <v>0</v>
      </c>
      <c r="S90" s="116">
        <v>0</v>
      </c>
      <c r="U90" s="115">
        <v>-38</v>
      </c>
      <c r="V90" s="116">
        <v>48.16</v>
      </c>
      <c r="W90">
        <v>0</v>
      </c>
      <c r="X90">
        <v>-38</v>
      </c>
      <c r="Y90">
        <v>0</v>
      </c>
      <c r="Z90">
        <v>0</v>
      </c>
      <c r="AA90">
        <v>48.17</v>
      </c>
    </row>
    <row r="91" spans="7:27">
      <c r="G91" t="s">
        <v>133</v>
      </c>
      <c r="H91" s="115">
        <v>0</v>
      </c>
      <c r="I91" s="88">
        <v>0</v>
      </c>
      <c r="J91" s="88">
        <v>9.6300000000000008</v>
      </c>
      <c r="K91" s="88">
        <v>0</v>
      </c>
      <c r="L91" s="88">
        <v>19.27</v>
      </c>
      <c r="M91" s="116">
        <v>0</v>
      </c>
      <c r="N91" s="115">
        <v>-14</v>
      </c>
      <c r="O91" s="88">
        <v>-30</v>
      </c>
      <c r="P91" s="88">
        <v>0</v>
      </c>
      <c r="Q91" s="88">
        <v>-35</v>
      </c>
      <c r="R91" s="88">
        <v>0</v>
      </c>
      <c r="S91" s="116">
        <v>0</v>
      </c>
      <c r="U91" s="115">
        <v>-79</v>
      </c>
      <c r="V91" s="116">
        <v>28.9</v>
      </c>
      <c r="W91">
        <v>-14</v>
      </c>
      <c r="X91">
        <v>-30</v>
      </c>
      <c r="Y91">
        <v>19.27</v>
      </c>
      <c r="Z91">
        <v>-35</v>
      </c>
      <c r="AA91">
        <v>9.6300000000000008</v>
      </c>
    </row>
    <row r="92" spans="7:27">
      <c r="G92" t="s">
        <v>134</v>
      </c>
      <c r="H92" s="115">
        <v>0</v>
      </c>
      <c r="I92" s="88">
        <v>0</v>
      </c>
      <c r="J92" s="88">
        <v>62.61</v>
      </c>
      <c r="K92" s="88">
        <v>0</v>
      </c>
      <c r="L92" s="88">
        <v>0</v>
      </c>
      <c r="M92" s="116">
        <v>0</v>
      </c>
      <c r="N92" s="115">
        <v>-71</v>
      </c>
      <c r="O92" s="88">
        <v>-60</v>
      </c>
      <c r="P92" s="88">
        <v>0</v>
      </c>
      <c r="Q92" s="88">
        <v>0</v>
      </c>
      <c r="R92" s="88">
        <v>0</v>
      </c>
      <c r="S92" s="116">
        <v>0</v>
      </c>
      <c r="U92" s="115">
        <v>-131</v>
      </c>
      <c r="V92" s="116">
        <v>62.61</v>
      </c>
      <c r="W92">
        <v>-71</v>
      </c>
      <c r="X92">
        <v>-60</v>
      </c>
      <c r="Y92">
        <v>0</v>
      </c>
      <c r="Z92">
        <v>0</v>
      </c>
      <c r="AA92">
        <v>62.61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14.45</v>
      </c>
      <c r="L93" s="88">
        <v>0</v>
      </c>
      <c r="M93" s="116">
        <v>0</v>
      </c>
      <c r="N93" s="115">
        <v>-112</v>
      </c>
      <c r="O93" s="88">
        <v>-35</v>
      </c>
      <c r="P93" s="88">
        <v>0</v>
      </c>
      <c r="Q93" s="88">
        <v>0</v>
      </c>
      <c r="R93" s="88">
        <v>0</v>
      </c>
      <c r="S93" s="116">
        <v>0</v>
      </c>
      <c r="U93" s="115">
        <v>-147</v>
      </c>
      <c r="V93" s="116">
        <v>14.45</v>
      </c>
      <c r="W93">
        <v>-112</v>
      </c>
      <c r="X93">
        <v>-35</v>
      </c>
      <c r="Y93">
        <v>0</v>
      </c>
      <c r="Z93">
        <v>14.45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48.17</v>
      </c>
      <c r="K94" s="88">
        <v>0</v>
      </c>
      <c r="L94" s="88">
        <v>0</v>
      </c>
      <c r="M94" s="116">
        <v>0</v>
      </c>
      <c r="N94" s="115">
        <v>-71</v>
      </c>
      <c r="O94" s="88">
        <v>-25</v>
      </c>
      <c r="P94" s="88">
        <v>0</v>
      </c>
      <c r="Q94" s="88">
        <v>0</v>
      </c>
      <c r="R94" s="88">
        <v>0</v>
      </c>
      <c r="S94" s="116">
        <v>0</v>
      </c>
      <c r="U94" s="115">
        <v>-96</v>
      </c>
      <c r="V94" s="116">
        <v>48.16</v>
      </c>
      <c r="W94">
        <v>-71</v>
      </c>
      <c r="X94">
        <v>-25</v>
      </c>
      <c r="Y94">
        <v>0</v>
      </c>
      <c r="Z94">
        <v>0</v>
      </c>
      <c r="AA94">
        <v>48.17</v>
      </c>
    </row>
    <row r="95" spans="7:27">
      <c r="G95" t="s">
        <v>137</v>
      </c>
      <c r="H95" s="115">
        <v>0</v>
      </c>
      <c r="I95" s="88">
        <v>0</v>
      </c>
      <c r="J95" s="88">
        <v>43.35</v>
      </c>
      <c r="K95" s="88">
        <v>0</v>
      </c>
      <c r="L95" s="88">
        <v>0</v>
      </c>
      <c r="M95" s="116">
        <v>0</v>
      </c>
      <c r="N95" s="115">
        <v>-17</v>
      </c>
      <c r="O95" s="88">
        <v>-10</v>
      </c>
      <c r="P95" s="88">
        <v>0</v>
      </c>
      <c r="Q95" s="88">
        <v>-35</v>
      </c>
      <c r="R95" s="88">
        <v>0</v>
      </c>
      <c r="S95" s="116">
        <v>0</v>
      </c>
      <c r="U95" s="115">
        <v>-62</v>
      </c>
      <c r="V95" s="116">
        <v>43.35</v>
      </c>
      <c r="W95">
        <v>-17</v>
      </c>
      <c r="X95">
        <v>-10</v>
      </c>
      <c r="Y95">
        <v>0</v>
      </c>
      <c r="Z95">
        <v>-35</v>
      </c>
      <c r="AA95">
        <v>43.35</v>
      </c>
    </row>
    <row r="96" spans="7:27">
      <c r="G96" t="s">
        <v>138</v>
      </c>
      <c r="H96" s="115">
        <v>0</v>
      </c>
      <c r="I96" s="88">
        <v>0</v>
      </c>
      <c r="J96" s="88">
        <v>43.35</v>
      </c>
      <c r="K96" s="88">
        <v>9.6300000000000008</v>
      </c>
      <c r="L96" s="88">
        <v>0</v>
      </c>
      <c r="M96" s="116">
        <v>0</v>
      </c>
      <c r="N96" s="115">
        <v>-46</v>
      </c>
      <c r="O96" s="88">
        <v>-10</v>
      </c>
      <c r="P96" s="88">
        <v>0</v>
      </c>
      <c r="Q96" s="88">
        <v>0</v>
      </c>
      <c r="R96" s="88">
        <v>0</v>
      </c>
      <c r="S96" s="116">
        <v>0</v>
      </c>
      <c r="U96" s="115">
        <v>-56</v>
      </c>
      <c r="V96" s="116">
        <v>52.98</v>
      </c>
      <c r="W96">
        <v>-46</v>
      </c>
      <c r="X96">
        <v>-10</v>
      </c>
      <c r="Y96">
        <v>0</v>
      </c>
      <c r="Z96">
        <v>9.6300000000000008</v>
      </c>
      <c r="AA96">
        <v>43.35</v>
      </c>
    </row>
    <row r="97" spans="1:83">
      <c r="G97" t="s">
        <v>139</v>
      </c>
      <c r="H97" s="115">
        <v>0</v>
      </c>
      <c r="I97" s="88">
        <v>7.71</v>
      </c>
      <c r="J97" s="88">
        <v>38.53</v>
      </c>
      <c r="K97" s="88">
        <v>0</v>
      </c>
      <c r="L97" s="88">
        <v>18.3</v>
      </c>
      <c r="M97" s="116">
        <v>0</v>
      </c>
      <c r="N97" s="115">
        <v>-119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-119</v>
      </c>
      <c r="V97" s="116">
        <v>64.540000000000006</v>
      </c>
      <c r="W97">
        <v>-119</v>
      </c>
      <c r="X97">
        <v>7.71</v>
      </c>
      <c r="Y97">
        <v>18.3</v>
      </c>
      <c r="Z97">
        <v>0</v>
      </c>
      <c r="AA97">
        <v>38.53</v>
      </c>
    </row>
    <row r="98" spans="1:83">
      <c r="G98" t="s">
        <v>140</v>
      </c>
      <c r="H98" s="115">
        <v>0</v>
      </c>
      <c r="I98" s="88">
        <v>0</v>
      </c>
      <c r="J98" s="88">
        <v>38.53</v>
      </c>
      <c r="K98" s="88">
        <v>0</v>
      </c>
      <c r="L98" s="88">
        <v>0</v>
      </c>
      <c r="M98" s="116">
        <v>0</v>
      </c>
      <c r="N98" s="115">
        <v>-89</v>
      </c>
      <c r="O98" s="88">
        <v>-80</v>
      </c>
      <c r="P98" s="88">
        <v>0</v>
      </c>
      <c r="Q98" s="88">
        <v>0</v>
      </c>
      <c r="R98" s="88">
        <v>0</v>
      </c>
      <c r="S98" s="116">
        <v>0</v>
      </c>
      <c r="U98" s="115">
        <v>-169</v>
      </c>
      <c r="V98" s="116">
        <v>38.53</v>
      </c>
      <c r="W98">
        <v>-89</v>
      </c>
      <c r="X98">
        <v>-80</v>
      </c>
      <c r="Y98">
        <v>0</v>
      </c>
      <c r="Z98">
        <v>0</v>
      </c>
      <c r="AA98">
        <v>38.53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0.33137250000000007</v>
      </c>
      <c r="I99" s="111">
        <f t="shared" ref="I99:BQ99" si="1">SUM(I3:I98)/4000</f>
        <v>1.9275E-3</v>
      </c>
      <c r="J99" s="111">
        <f t="shared" si="1"/>
        <v>0.16642750000000001</v>
      </c>
      <c r="K99" s="111">
        <f t="shared" si="1"/>
        <v>9.5129999999999965E-2</v>
      </c>
      <c r="L99" s="111">
        <f t="shared" si="1"/>
        <v>0.20374249999999985</v>
      </c>
      <c r="M99" s="111">
        <f t="shared" si="1"/>
        <v>0</v>
      </c>
      <c r="N99" s="110">
        <f t="shared" si="1"/>
        <v>-0.67125000000000001</v>
      </c>
      <c r="O99" s="111">
        <f t="shared" si="1"/>
        <v>-1.1565000000000001</v>
      </c>
      <c r="P99" s="111">
        <f t="shared" si="1"/>
        <v>-0.59924999999999995</v>
      </c>
      <c r="Q99" s="111">
        <f t="shared" si="1"/>
        <v>-0.2225</v>
      </c>
      <c r="R99" s="111">
        <f t="shared" si="1"/>
        <v>0</v>
      </c>
      <c r="S99" s="112">
        <f t="shared" si="1"/>
        <v>0</v>
      </c>
      <c r="U99" s="110">
        <f t="shared" si="1"/>
        <v>-2.6495000000000002</v>
      </c>
      <c r="V99" s="112">
        <f t="shared" si="1"/>
        <v>0.79859250000000015</v>
      </c>
      <c r="W99">
        <f t="shared" si="1"/>
        <v>-0.33987749999999994</v>
      </c>
      <c r="X99">
        <f t="shared" si="1"/>
        <v>-1.1545725</v>
      </c>
      <c r="Y99">
        <f t="shared" si="1"/>
        <v>0.20374249999999985</v>
      </c>
      <c r="Z99">
        <f t="shared" si="1"/>
        <v>-0.12737000000000009</v>
      </c>
      <c r="AA99">
        <f t="shared" si="1"/>
        <v>-0.43282250000000005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52" activePane="bottomRight" state="frozen"/>
      <selection sqref="A1:D35"/>
      <selection pane="topRight" sqref="A1:D35"/>
      <selection pane="bottomLeft" sqref="A1:D35"/>
      <selection pane="bottomRight" activeCell="E64" sqref="E6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44779</v>
      </c>
      <c r="U2" s="115" t="s">
        <v>231</v>
      </c>
      <c r="V2" s="116" t="s">
        <v>230</v>
      </c>
      <c r="W2" s="30" t="s">
        <v>262</v>
      </c>
      <c r="X2" t="s">
        <v>442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33.72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33.72</v>
      </c>
      <c r="W48">
        <v>0</v>
      </c>
      <c r="X48">
        <v>33.72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33.72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33.72</v>
      </c>
      <c r="W49">
        <v>0</v>
      </c>
      <c r="X49">
        <v>33.72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43.35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43.35</v>
      </c>
      <c r="W50">
        <v>0</v>
      </c>
      <c r="X50">
        <v>43.35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33.72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33.72</v>
      </c>
      <c r="W52">
        <v>0</v>
      </c>
      <c r="X52">
        <v>33.72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33.72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33.72</v>
      </c>
      <c r="W53">
        <v>0</v>
      </c>
      <c r="X53">
        <v>33.72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43.35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43.35</v>
      </c>
      <c r="W54">
        <v>0</v>
      </c>
      <c r="X54">
        <v>43.35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33.72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33.72</v>
      </c>
      <c r="W56">
        <v>0</v>
      </c>
      <c r="X56">
        <v>33.72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33.72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33.72</v>
      </c>
      <c r="W57">
        <v>0</v>
      </c>
      <c r="X57">
        <v>33.72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43.35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43.35</v>
      </c>
      <c r="W58">
        <v>0</v>
      </c>
      <c r="X58">
        <v>43.35</v>
      </c>
    </row>
    <row r="59" spans="7:24">
      <c r="G59" t="s">
        <v>101</v>
      </c>
      <c r="H59" s="115">
        <v>28.9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28.9</v>
      </c>
      <c r="W59">
        <v>28.9</v>
      </c>
      <c r="X59">
        <v>0</v>
      </c>
    </row>
    <row r="60" spans="7:24">
      <c r="G60" t="s">
        <v>102</v>
      </c>
      <c r="H60" s="115">
        <v>48.16</v>
      </c>
      <c r="I60" s="88">
        <v>0</v>
      </c>
      <c r="J60" s="88">
        <v>0</v>
      </c>
      <c r="K60" s="88">
        <v>33.72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81.88</v>
      </c>
      <c r="W60">
        <v>48.16</v>
      </c>
      <c r="X60">
        <v>33.72</v>
      </c>
    </row>
    <row r="61" spans="7:24">
      <c r="G61" t="s">
        <v>103</v>
      </c>
      <c r="H61" s="115">
        <v>48.16</v>
      </c>
      <c r="I61" s="88">
        <v>0</v>
      </c>
      <c r="J61" s="88">
        <v>0</v>
      </c>
      <c r="K61" s="88">
        <v>33.72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81.88</v>
      </c>
      <c r="W61">
        <v>48.16</v>
      </c>
      <c r="X61">
        <v>33.72</v>
      </c>
    </row>
    <row r="62" spans="7:24">
      <c r="G62" t="s">
        <v>104</v>
      </c>
      <c r="H62" s="115">
        <v>48.16</v>
      </c>
      <c r="I62" s="88">
        <v>0</v>
      </c>
      <c r="J62" s="88">
        <v>0</v>
      </c>
      <c r="K62" s="88">
        <v>33.72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81.88</v>
      </c>
      <c r="W62">
        <v>48.16</v>
      </c>
      <c r="X62">
        <v>33.72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19.27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19.27</v>
      </c>
      <c r="W64">
        <v>0</v>
      </c>
      <c r="X64">
        <v>19.27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19.27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19.27</v>
      </c>
      <c r="W65">
        <v>0</v>
      </c>
      <c r="X65">
        <v>19.27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19.27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19.27</v>
      </c>
      <c r="W66">
        <v>0</v>
      </c>
      <c r="X66">
        <v>19.27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9.6300000000000008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9.6300000000000008</v>
      </c>
      <c r="W68">
        <v>0</v>
      </c>
      <c r="X68">
        <v>9.6300000000000008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9.6300000000000008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9.6300000000000008</v>
      </c>
      <c r="W70">
        <v>0</v>
      </c>
      <c r="X70">
        <v>9.6300000000000008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30.96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30.96</v>
      </c>
      <c r="W77">
        <v>0</v>
      </c>
      <c r="X77">
        <v>30.96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29.08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29.08</v>
      </c>
      <c r="W78">
        <v>0</v>
      </c>
      <c r="X78">
        <v>29.08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14.98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14.98</v>
      </c>
      <c r="W80">
        <v>0</v>
      </c>
      <c r="X80">
        <v>14.98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14.95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14.95</v>
      </c>
      <c r="W81">
        <v>0</v>
      </c>
      <c r="X81">
        <v>14.95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15.14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15.14</v>
      </c>
      <c r="W82">
        <v>0</v>
      </c>
      <c r="X82">
        <v>15.14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21.8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21.8</v>
      </c>
      <c r="W84">
        <v>0</v>
      </c>
      <c r="X84">
        <v>21.8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33.72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33.72</v>
      </c>
      <c r="W85">
        <v>0</v>
      </c>
      <c r="X85">
        <v>33.72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33.72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33.72</v>
      </c>
      <c r="W86">
        <v>0</v>
      </c>
      <c r="X86">
        <v>33.72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24.08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24.08</v>
      </c>
      <c r="W88">
        <v>0</v>
      </c>
      <c r="X88">
        <v>24.08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24.08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24.08</v>
      </c>
      <c r="W89">
        <v>0</v>
      </c>
      <c r="X89">
        <v>24.08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24.08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24.08</v>
      </c>
      <c r="W90">
        <v>0</v>
      </c>
      <c r="X90">
        <v>24.08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19.27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19.27</v>
      </c>
      <c r="W92">
        <v>0</v>
      </c>
      <c r="X92">
        <v>19.27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19.27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19.27</v>
      </c>
      <c r="W93">
        <v>0</v>
      </c>
      <c r="X93">
        <v>19.27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19.27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19.27</v>
      </c>
      <c r="W94">
        <v>0</v>
      </c>
      <c r="X94">
        <v>19.27</v>
      </c>
    </row>
    <row r="95" spans="7:24">
      <c r="G95" t="s">
        <v>137</v>
      </c>
      <c r="H95" s="115">
        <v>73.599999999999994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73.599999999999994</v>
      </c>
      <c r="W95">
        <v>73.599999999999994</v>
      </c>
      <c r="X95">
        <v>0</v>
      </c>
    </row>
    <row r="96" spans="7:24">
      <c r="G96" t="s">
        <v>138</v>
      </c>
      <c r="H96" s="115">
        <v>60.59</v>
      </c>
      <c r="I96" s="88">
        <v>0</v>
      </c>
      <c r="J96" s="88">
        <v>0</v>
      </c>
      <c r="K96" s="88">
        <v>19.27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79.86</v>
      </c>
      <c r="W96">
        <v>60.59</v>
      </c>
      <c r="X96">
        <v>19.27</v>
      </c>
    </row>
    <row r="97" spans="1:83">
      <c r="G97" t="s">
        <v>139</v>
      </c>
      <c r="H97" s="115">
        <v>62.32</v>
      </c>
      <c r="I97" s="88">
        <v>0</v>
      </c>
      <c r="J97" s="88">
        <v>0</v>
      </c>
      <c r="K97" s="88">
        <v>19.27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81.59</v>
      </c>
      <c r="W97">
        <v>62.32</v>
      </c>
      <c r="X97">
        <v>19.27</v>
      </c>
    </row>
    <row r="98" spans="1:83">
      <c r="G98" t="s">
        <v>140</v>
      </c>
      <c r="H98" s="115">
        <v>72.25</v>
      </c>
      <c r="I98" s="88">
        <v>0</v>
      </c>
      <c r="J98" s="88">
        <v>0</v>
      </c>
      <c r="K98" s="88">
        <v>14.45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86.7</v>
      </c>
      <c r="W98">
        <v>72.25</v>
      </c>
      <c r="X98">
        <v>14.45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0.11053499999999999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0.22199750000000007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0.33253249999999995</v>
      </c>
      <c r="W99">
        <f t="shared" si="1"/>
        <v>0.11053499999999999</v>
      </c>
      <c r="X99">
        <f t="shared" si="1"/>
        <v>0.22199750000000007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44779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7">
      <c r="A3" t="s">
        <v>45</v>
      </c>
      <c r="E3">
        <f>GT_NG!P3</f>
        <v>14.211576846307386</v>
      </c>
      <c r="F3">
        <f>GT_Spot!P3</f>
        <v>0</v>
      </c>
      <c r="G3">
        <f>PPCL_NG!P3</f>
        <v>33.950000000000003</v>
      </c>
      <c r="H3">
        <f>PPCL_Spot!P3</f>
        <v>8.93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969.78690308677449</v>
      </c>
      <c r="P3" s="77">
        <v>117.74000000000002</v>
      </c>
      <c r="Q3" s="77">
        <v>38.17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86.52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169.54</v>
      </c>
      <c r="Z3" s="75">
        <f>IEX!N3</f>
        <v>0</v>
      </c>
      <c r="AA3" s="117">
        <f>STOA!H3</f>
        <v>775.84999999999991</v>
      </c>
      <c r="AB3" s="117">
        <f>-STOA!N3</f>
        <v>0</v>
      </c>
      <c r="AC3">
        <f>SUMIF(B3:AB3,"&gt;0")*$AC$2-SUMIF(B3:AB3,"&lt;0")*($AC$2/(1-$AC$2))+SUMIF(AI3:AR3,"&gt;0")*$AC$2-SUMIF(AI3:AR3,"&lt;0")*($AC$2/(1-$AC$2))</f>
        <v>21.333718523330415</v>
      </c>
      <c r="AD3">
        <f>SUM(B3:AB3,AI3:AR3)-AC3</f>
        <v>2183.9847614097516</v>
      </c>
      <c r="AE3">
        <f>'IDT-1'!B3</f>
        <v>73.287000000000006</v>
      </c>
      <c r="AF3" s="26"/>
      <c r="AG3">
        <f>SUM(AD3:AF3)+AT3</f>
        <v>2257.2717614097514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-109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14.211576846307386</v>
      </c>
      <c r="F4">
        <f>GT_Spot!P4</f>
        <v>0</v>
      </c>
      <c r="G4">
        <f>PPCL_NG!P4</f>
        <v>33.950000000000003</v>
      </c>
      <c r="H4">
        <f>PPCL_Spot!P4</f>
        <v>8.93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958.24669789389623</v>
      </c>
      <c r="P4" s="77">
        <v>113.66999999999997</v>
      </c>
      <c r="Q4" s="77">
        <v>36.61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67.17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86.69</v>
      </c>
      <c r="Z4" s="75">
        <f>IEX!N4</f>
        <v>0</v>
      </c>
      <c r="AA4" s="117">
        <f>STOA!H4</f>
        <v>775.84999999999991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20.283260717633084</v>
      </c>
      <c r="AD4">
        <f t="shared" ref="AD4:AD67" si="1">SUM(B4:AB4,AI4:AR4)-AC4</f>
        <v>2065.6650140225702</v>
      </c>
      <c r="AE4">
        <f>'IDT-1'!B4</f>
        <v>125.377</v>
      </c>
      <c r="AF4" s="26"/>
      <c r="AG4">
        <f t="shared" ref="AG4:AG67" si="2">SUM(AD4:AF4)+AT4</f>
        <v>2191.0420140225701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-109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14.211576846307386</v>
      </c>
      <c r="F5">
        <f>GT_Spot!P5</f>
        <v>0</v>
      </c>
      <c r="G5">
        <f>PPCL_NG!P5</f>
        <v>33.950000000000003</v>
      </c>
      <c r="H5">
        <f>PPCL_Spot!P5</f>
        <v>8.93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948.07646446667468</v>
      </c>
      <c r="P5" s="77">
        <v>113.66999999999997</v>
      </c>
      <c r="Q5" s="77">
        <v>36.61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67.28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29.87</v>
      </c>
      <c r="Z5" s="75">
        <f>IEX!N5</f>
        <v>0</v>
      </c>
      <c r="AA5" s="117">
        <f>STOA!H5</f>
        <v>775.84999999999991</v>
      </c>
      <c r="AB5" s="117">
        <f>-STOA!N5</f>
        <v>0</v>
      </c>
      <c r="AC5">
        <f t="shared" si="0"/>
        <v>19.88115534143963</v>
      </c>
      <c r="AD5">
        <f t="shared" si="1"/>
        <v>1978.1868859715421</v>
      </c>
      <c r="AE5">
        <f>'IDT-1'!B5</f>
        <v>153.31</v>
      </c>
      <c r="AF5" s="26"/>
      <c r="AG5">
        <f t="shared" si="2"/>
        <v>2131.4968859715423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-130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14.211576846307386</v>
      </c>
      <c r="F6">
        <f>GT_Spot!P6</f>
        <v>0</v>
      </c>
      <c r="G6">
        <f>PPCL_NG!P6</f>
        <v>33.950000000000003</v>
      </c>
      <c r="H6">
        <f>PPCL_Spot!P6</f>
        <v>8.93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938.19064672826198</v>
      </c>
      <c r="P6" s="77">
        <v>113.66999999999997</v>
      </c>
      <c r="Q6" s="77">
        <v>36.61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67.2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34.68</v>
      </c>
      <c r="Z6" s="75">
        <f>IEX!N6</f>
        <v>0</v>
      </c>
      <c r="AA6" s="117">
        <f>STOA!H6</f>
        <v>716.13000000000011</v>
      </c>
      <c r="AB6" s="117">
        <f>-STOA!N6</f>
        <v>0</v>
      </c>
      <c r="AC6">
        <f t="shared" si="0"/>
        <v>19.461176313218928</v>
      </c>
      <c r="AD6">
        <f t="shared" si="1"/>
        <v>1896.7310472613508</v>
      </c>
      <c r="AE6">
        <f>'IDT-1'!B6</f>
        <v>192.52</v>
      </c>
      <c r="AF6" s="26"/>
      <c r="AG6">
        <f t="shared" si="2"/>
        <v>2089.2510472613508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-147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14.211576846307386</v>
      </c>
      <c r="F7">
        <f>GT_Spot!P7</f>
        <v>0</v>
      </c>
      <c r="G7">
        <f>PPCL_NG!P7</f>
        <v>33.950000000000003</v>
      </c>
      <c r="H7">
        <f>PPCL_Spot!P7</f>
        <v>9.6199999999999992</v>
      </c>
      <c r="I7">
        <f>Bawana_NG!P7</f>
        <v>75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836.31353795634868</v>
      </c>
      <c r="P7" s="77">
        <v>113.12999999999997</v>
      </c>
      <c r="Q7" s="77">
        <v>36.61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67.25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715.82999999999993</v>
      </c>
      <c r="AB7" s="117">
        <f>-STOA!N7</f>
        <v>0</v>
      </c>
      <c r="AC7">
        <f t="shared" si="0"/>
        <v>17.012074963451425</v>
      </c>
      <c r="AD7">
        <f t="shared" si="1"/>
        <v>1853.9030398392044</v>
      </c>
      <c r="AE7">
        <f>'IDT-1'!B7</f>
        <v>193</v>
      </c>
      <c r="AF7" s="26"/>
      <c r="AG7">
        <f t="shared" si="2"/>
        <v>2046.9030398392044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14.211576846307386</v>
      </c>
      <c r="F8">
        <f>GT_Spot!P8</f>
        <v>0</v>
      </c>
      <c r="G8">
        <f>PPCL_NG!P8</f>
        <v>33.950000000000003</v>
      </c>
      <c r="H8">
        <f>PPCL_Spot!P8</f>
        <v>9.6199999999999992</v>
      </c>
      <c r="I8">
        <f>Bawana_NG!P8</f>
        <v>75.844861772541364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805.8745435606744</v>
      </c>
      <c r="P8" s="77">
        <v>113.12999999999997</v>
      </c>
      <c r="Q8" s="77">
        <v>36.61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67.210000000000008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715.82999999999993</v>
      </c>
      <c r="AB8" s="117">
        <f>-STOA!N8</f>
        <v>0</v>
      </c>
      <c r="AC8">
        <f t="shared" si="0"/>
        <v>16.600366428490535</v>
      </c>
      <c r="AD8">
        <f t="shared" si="1"/>
        <v>1841.6806157510323</v>
      </c>
      <c r="AE8">
        <f>'IDT-1'!B8</f>
        <v>178</v>
      </c>
      <c r="AF8" s="26"/>
      <c r="AG8">
        <f t="shared" si="2"/>
        <v>2019.6806157510323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14.428864803194525</v>
      </c>
      <c r="F9">
        <f>GT_Spot!P9</f>
        <v>0</v>
      </c>
      <c r="G9">
        <f>PPCL_NG!P9</f>
        <v>33.950000000000003</v>
      </c>
      <c r="H9">
        <f>PPCL_Spot!P9</f>
        <v>9.6199999999999992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809.51763013256675</v>
      </c>
      <c r="P9" s="77">
        <v>91.469999999999985</v>
      </c>
      <c r="Q9" s="77">
        <v>36.61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67.47999999999999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75.14</v>
      </c>
      <c r="Z9" s="75">
        <f>IEX!N9</f>
        <v>0</v>
      </c>
      <c r="AA9" s="117">
        <f>STOA!H9</f>
        <v>715.82999999999993</v>
      </c>
      <c r="AB9" s="117">
        <f>-STOA!N9</f>
        <v>0</v>
      </c>
      <c r="AC9">
        <f t="shared" si="0"/>
        <v>17.192265155434701</v>
      </c>
      <c r="AD9">
        <f t="shared" si="1"/>
        <v>1936.4742297803266</v>
      </c>
      <c r="AE9">
        <f>'IDT-1'!B9</f>
        <v>75</v>
      </c>
      <c r="AF9" s="26"/>
      <c r="AG9">
        <f t="shared" si="2"/>
        <v>2011.4742297803266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14.428864803194525</v>
      </c>
      <c r="F10">
        <f>GT_Spot!P10</f>
        <v>0</v>
      </c>
      <c r="G10">
        <f>PPCL_NG!P10</f>
        <v>33.950000000000003</v>
      </c>
      <c r="H10">
        <f>PPCL_Spot!P10</f>
        <v>9.6199999999999992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808.56534463215917</v>
      </c>
      <c r="P10" s="77">
        <v>91.469999999999985</v>
      </c>
      <c r="Q10" s="77">
        <v>36.61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68.36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22.16</v>
      </c>
      <c r="Z10" s="75">
        <f>IEX!N10</f>
        <v>0</v>
      </c>
      <c r="AA10" s="117">
        <f>STOA!H10</f>
        <v>715.82999999999993</v>
      </c>
      <c r="AB10" s="117">
        <f>-STOA!N10</f>
        <v>0</v>
      </c>
      <c r="AC10">
        <f t="shared" si="0"/>
        <v>16.725405043031113</v>
      </c>
      <c r="AD10">
        <f t="shared" si="1"/>
        <v>1883.8888043923225</v>
      </c>
      <c r="AE10">
        <f>'IDT-1'!B10</f>
        <v>102.709</v>
      </c>
      <c r="AF10" s="26"/>
      <c r="AG10">
        <f t="shared" si="2"/>
        <v>1986.5978043923226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14.428864803194525</v>
      </c>
      <c r="F11">
        <f>GT_Spot!P11</f>
        <v>0</v>
      </c>
      <c r="G11">
        <f>PPCL_NG!P11</f>
        <v>33.950000000000003</v>
      </c>
      <c r="H11">
        <f>PPCL_Spot!P11</f>
        <v>9.6199999999999992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810.83686814655914</v>
      </c>
      <c r="P11" s="77">
        <v>62.62</v>
      </c>
      <c r="Q11" s="77">
        <v>36.61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82.800000000000011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716.02</v>
      </c>
      <c r="AB11" s="117">
        <f>-STOA!N11</f>
        <v>0</v>
      </c>
      <c r="AC11">
        <f t="shared" si="0"/>
        <v>17.154242449957831</v>
      </c>
      <c r="AD11">
        <f t="shared" si="1"/>
        <v>1932.1914904997955</v>
      </c>
      <c r="AE11">
        <f>'IDT-1'!B11</f>
        <v>91</v>
      </c>
      <c r="AF11" s="26"/>
      <c r="AG11">
        <f t="shared" si="2"/>
        <v>2023.1914904997955</v>
      </c>
      <c r="AI11" s="75">
        <f>PXIL!H11</f>
        <v>0</v>
      </c>
      <c r="AJ11" s="75">
        <f>PXIL!N11</f>
        <v>0</v>
      </c>
      <c r="AK11" s="75">
        <f>RTM_IEX!H11</f>
        <v>82.84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14.428864803194525</v>
      </c>
      <c r="F12">
        <f>GT_Spot!P12</f>
        <v>0</v>
      </c>
      <c r="G12">
        <f>PPCL_NG!P12</f>
        <v>33.950000000000003</v>
      </c>
      <c r="H12">
        <f>PPCL_Spot!P12</f>
        <v>9.6199999999999992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851.13596222659066</v>
      </c>
      <c r="P12" s="77">
        <v>62.61999999999999</v>
      </c>
      <c r="Q12" s="77">
        <v>36.61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84.05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716.02</v>
      </c>
      <c r="AB12" s="117">
        <f>-STOA!N12</f>
        <v>0</v>
      </c>
      <c r="AC12">
        <f t="shared" si="0"/>
        <v>17.087618477862108</v>
      </c>
      <c r="AD12">
        <f t="shared" si="1"/>
        <v>1924.6872085519228</v>
      </c>
      <c r="AE12">
        <f>'IDT-1'!B12</f>
        <v>64</v>
      </c>
      <c r="AF12" s="26"/>
      <c r="AG12">
        <f t="shared" si="2"/>
        <v>1988.6872085519228</v>
      </c>
      <c r="AI12" s="75">
        <f>PXIL!H12</f>
        <v>0</v>
      </c>
      <c r="AJ12" s="75">
        <f>PXIL!N12</f>
        <v>0</v>
      </c>
      <c r="AK12" s="75">
        <f>RTM_IEX!H12</f>
        <v>33.72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14.428864803194525</v>
      </c>
      <c r="F13">
        <f>GT_Spot!P13</f>
        <v>0</v>
      </c>
      <c r="G13">
        <f>PPCL_NG!P13</f>
        <v>33.950000000000003</v>
      </c>
      <c r="H13">
        <f>PPCL_Spot!P13</f>
        <v>9.6199999999999992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826.33618598932605</v>
      </c>
      <c r="P13" s="77">
        <v>62.61999999999999</v>
      </c>
      <c r="Q13" s="77">
        <v>36.61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85.26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716.02</v>
      </c>
      <c r="AB13" s="117">
        <f>-STOA!N13</f>
        <v>0</v>
      </c>
      <c r="AC13">
        <f t="shared" si="0"/>
        <v>16.795284446974179</v>
      </c>
      <c r="AD13">
        <f t="shared" si="1"/>
        <v>1891.759766345546</v>
      </c>
      <c r="AE13">
        <f>'IDT-1'!B13</f>
        <v>45</v>
      </c>
      <c r="AF13" s="26"/>
      <c r="AG13">
        <f t="shared" si="2"/>
        <v>1936.759766345546</v>
      </c>
      <c r="AI13" s="75">
        <f>PXIL!H13</f>
        <v>0</v>
      </c>
      <c r="AJ13" s="75">
        <f>PXIL!N13</f>
        <v>0</v>
      </c>
      <c r="AK13" s="75">
        <f>RTM_IEX!H13</f>
        <v>24.09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14.428864803194525</v>
      </c>
      <c r="F14">
        <f>GT_Spot!P14</f>
        <v>0</v>
      </c>
      <c r="G14">
        <f>PPCL_NG!P14</f>
        <v>33.950000000000003</v>
      </c>
      <c r="H14">
        <f>PPCL_Spot!P14</f>
        <v>9.6199999999999992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853.25037641379652</v>
      </c>
      <c r="P14" s="77">
        <v>62.61999999999999</v>
      </c>
      <c r="Q14" s="77">
        <v>36.61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86.35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716.02</v>
      </c>
      <c r="AB14" s="117">
        <f>-STOA!N14</f>
        <v>0</v>
      </c>
      <c r="AC14">
        <f t="shared" si="0"/>
        <v>17.033185322709517</v>
      </c>
      <c r="AD14">
        <f t="shared" si="1"/>
        <v>1918.5560558942811</v>
      </c>
      <c r="AE14">
        <f>'IDT-1'!B14</f>
        <v>21</v>
      </c>
      <c r="AF14" s="26"/>
      <c r="AG14">
        <f t="shared" si="2"/>
        <v>1939.5560558942811</v>
      </c>
      <c r="AI14" s="75">
        <f>PXIL!H14</f>
        <v>0</v>
      </c>
      <c r="AJ14" s="75">
        <f>PXIL!N14</f>
        <v>0</v>
      </c>
      <c r="AK14" s="75">
        <f>RTM_IEX!H14</f>
        <v>23.12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14.428864803194525</v>
      </c>
      <c r="F15">
        <f>GT_Spot!P15</f>
        <v>0</v>
      </c>
      <c r="G15">
        <f>PPCL_NG!P15</f>
        <v>33.950000000000003</v>
      </c>
      <c r="H15">
        <f>PPCL_Spot!P15</f>
        <v>9.6199999999999992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830.87707474522074</v>
      </c>
      <c r="P15" s="77">
        <v>62.61999999999999</v>
      </c>
      <c r="Q15" s="77">
        <v>36.61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88.95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580.46</v>
      </c>
      <c r="AB15" s="117">
        <f>-STOA!N15</f>
        <v>0</v>
      </c>
      <c r="AC15">
        <f t="shared" si="0"/>
        <v>15.462796268026054</v>
      </c>
      <c r="AD15">
        <f t="shared" si="1"/>
        <v>1741.673143280389</v>
      </c>
      <c r="AE15">
        <f>'IDT-1'!B15</f>
        <v>130</v>
      </c>
      <c r="AF15" s="26"/>
      <c r="AG15">
        <f t="shared" si="2"/>
        <v>1871.673143280389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14.428864803194525</v>
      </c>
      <c r="F16">
        <f>GT_Spot!P16</f>
        <v>0</v>
      </c>
      <c r="G16">
        <f>PPCL_NG!P16</f>
        <v>33.950000000000003</v>
      </c>
      <c r="H16">
        <f>PPCL_Spot!P16</f>
        <v>9.6199999999999992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871.98480279448222</v>
      </c>
      <c r="P16" s="77">
        <v>62.61999999999999</v>
      </c>
      <c r="Q16" s="77">
        <v>36.61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71.2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580.46</v>
      </c>
      <c r="AB16" s="117">
        <f>-STOA!N16</f>
        <v>0</v>
      </c>
      <c r="AC16">
        <f t="shared" si="0"/>
        <v>15.668344274859555</v>
      </c>
      <c r="AD16">
        <f t="shared" si="1"/>
        <v>1764.8253233228172</v>
      </c>
      <c r="AE16">
        <f>'IDT-1'!B16</f>
        <v>98</v>
      </c>
      <c r="AF16" s="26"/>
      <c r="AG16">
        <f t="shared" si="2"/>
        <v>1862.8253233228172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14.428864803194525</v>
      </c>
      <c r="F17">
        <f>GT_Spot!P17</f>
        <v>0</v>
      </c>
      <c r="G17">
        <f>PPCL_NG!P17</f>
        <v>33.950000000000003</v>
      </c>
      <c r="H17">
        <f>PPCL_Spot!P17</f>
        <v>9.6199999999999992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856.49657789745424</v>
      </c>
      <c r="P17" s="77">
        <v>62.61999999999999</v>
      </c>
      <c r="Q17" s="77">
        <v>36.61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72.650000000000006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580.46</v>
      </c>
      <c r="AB17" s="117">
        <f>-STOA!N17</f>
        <v>0</v>
      </c>
      <c r="AC17">
        <f t="shared" si="0"/>
        <v>15.740126701254006</v>
      </c>
      <c r="AD17">
        <f t="shared" si="1"/>
        <v>1728.7153159993948</v>
      </c>
      <c r="AE17">
        <f>'IDT-1'!B17</f>
        <v>65</v>
      </c>
      <c r="AF17" s="26"/>
      <c r="AG17">
        <f t="shared" si="2"/>
        <v>1793.7153159993948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14.428864803194525</v>
      </c>
      <c r="F18">
        <f>GT_Spot!P18</f>
        <v>0</v>
      </c>
      <c r="G18">
        <f>PPCL_NG!P18</f>
        <v>33.950000000000003</v>
      </c>
      <c r="H18">
        <f>PPCL_Spot!P18</f>
        <v>9.6199999999999992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879.6159235222533</v>
      </c>
      <c r="P18" s="77">
        <v>62.61999999999999</v>
      </c>
      <c r="Q18" s="77">
        <v>36.61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73.48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580.46</v>
      </c>
      <c r="AB18" s="117">
        <f>-STOA!N18</f>
        <v>0</v>
      </c>
      <c r="AC18">
        <f t="shared" si="0"/>
        <v>15.75556213726394</v>
      </c>
      <c r="AD18">
        <f t="shared" si="1"/>
        <v>1774.6492261881838</v>
      </c>
      <c r="AE18">
        <f>'IDT-1'!B18</f>
        <v>53</v>
      </c>
      <c r="AF18" s="26"/>
      <c r="AG18">
        <f t="shared" si="2"/>
        <v>1827.6492261881838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14.428864803194525</v>
      </c>
      <c r="F19">
        <f>GT_Spot!P19</f>
        <v>0</v>
      </c>
      <c r="G19">
        <f>PPCL_NG!P19</f>
        <v>33.950000000000003</v>
      </c>
      <c r="H19">
        <f>PPCL_Spot!P19</f>
        <v>9.9</v>
      </c>
      <c r="I19">
        <f>Bawana_NG!P19</f>
        <v>99.61999999999999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879.13100055253472</v>
      </c>
      <c r="P19" s="77">
        <v>62.62</v>
      </c>
      <c r="Q19" s="77">
        <v>36.61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74.42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580.68000000000006</v>
      </c>
      <c r="AB19" s="117">
        <f>-STOA!N19</f>
        <v>0</v>
      </c>
      <c r="AC19">
        <f t="shared" si="0"/>
        <v>15.975870815130419</v>
      </c>
      <c r="AD19">
        <f t="shared" si="1"/>
        <v>1799.4639945405986</v>
      </c>
      <c r="AE19">
        <f>'IDT-1'!B19</f>
        <v>17</v>
      </c>
      <c r="AF19" s="26"/>
      <c r="AG19">
        <f t="shared" si="2"/>
        <v>1816.4639945405986</v>
      </c>
      <c r="AI19" s="75">
        <f>PXIL!H19</f>
        <v>0</v>
      </c>
      <c r="AJ19" s="75">
        <f>PXIL!N19</f>
        <v>0</v>
      </c>
      <c r="AK19" s="75">
        <f>RTM_IEX!H19</f>
        <v>24.08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8.4400908574673483</v>
      </c>
      <c r="F20">
        <f>GT_Spot!P20</f>
        <v>0</v>
      </c>
      <c r="G20">
        <f>PPCL_NG!P20</f>
        <v>33.950000000000003</v>
      </c>
      <c r="H20">
        <f>PPCL_Spot!P20</f>
        <v>5.7</v>
      </c>
      <c r="I20">
        <f>Bawana_NG!P20</f>
        <v>99.61999999999999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909.51903479354053</v>
      </c>
      <c r="P20" s="77">
        <v>62.62</v>
      </c>
      <c r="Q20" s="77">
        <v>36.61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65.400000000000006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580.68000000000006</v>
      </c>
      <c r="AB20" s="117">
        <f>-STOA!N20</f>
        <v>0</v>
      </c>
      <c r="AC20">
        <f t="shared" si="0"/>
        <v>16.08269630572887</v>
      </c>
      <c r="AD20">
        <f t="shared" si="1"/>
        <v>1811.496429345279</v>
      </c>
      <c r="AE20">
        <f>'IDT-1'!B20</f>
        <v>0</v>
      </c>
      <c r="AF20" s="26"/>
      <c r="AG20">
        <f t="shared" si="2"/>
        <v>1811.496429345279</v>
      </c>
      <c r="AI20" s="75">
        <f>PXIL!H20</f>
        <v>0</v>
      </c>
      <c r="AJ20" s="75">
        <f>PXIL!N20</f>
        <v>0</v>
      </c>
      <c r="AK20" s="75">
        <f>RTM_IEX!H20</f>
        <v>25.04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14.428864803194525</v>
      </c>
      <c r="F21">
        <f>GT_Spot!P21</f>
        <v>0</v>
      </c>
      <c r="G21">
        <f>PPCL_NG!P21</f>
        <v>33.950000000000003</v>
      </c>
      <c r="H21">
        <f>PPCL_Spot!P21</f>
        <v>9.9</v>
      </c>
      <c r="I21">
        <f>Bawana_NG!P21</f>
        <v>99.61999999999999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853.49634921136158</v>
      </c>
      <c r="P21" s="77">
        <v>62.62</v>
      </c>
      <c r="Q21" s="77">
        <v>36.61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64.89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580.68000000000006</v>
      </c>
      <c r="AB21" s="117">
        <f>-STOA!N21</f>
        <v>0</v>
      </c>
      <c r="AC21">
        <f t="shared" si="0"/>
        <v>15.561055413594438</v>
      </c>
      <c r="AD21">
        <f t="shared" si="1"/>
        <v>1728.6341586009617</v>
      </c>
      <c r="AE21">
        <f>'IDT-1'!B21</f>
        <v>0</v>
      </c>
      <c r="AF21" s="26"/>
      <c r="AG21">
        <f t="shared" si="2"/>
        <v>1728.6341586009617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14.428864803194525</v>
      </c>
      <c r="F22">
        <f>GT_Spot!P22</f>
        <v>0</v>
      </c>
      <c r="G22">
        <f>PPCL_NG!P22</f>
        <v>33.950000000000003</v>
      </c>
      <c r="H22">
        <f>PPCL_Spot!P22</f>
        <v>9.9</v>
      </c>
      <c r="I22">
        <f>Bawana_NG!P22</f>
        <v>99.61999999999999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868.91154719768144</v>
      </c>
      <c r="P22" s="77">
        <v>62.62</v>
      </c>
      <c r="Q22" s="77">
        <v>36.61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65.09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580.68000000000006</v>
      </c>
      <c r="AB22" s="117">
        <f>-STOA!N22</f>
        <v>0</v>
      </c>
      <c r="AC22">
        <f t="shared" si="0"/>
        <v>15.710643625607707</v>
      </c>
      <c r="AD22">
        <f t="shared" si="1"/>
        <v>1769.589768375268</v>
      </c>
      <c r="AE22">
        <f>'IDT-1'!B22</f>
        <v>0</v>
      </c>
      <c r="AF22" s="26"/>
      <c r="AG22">
        <f t="shared" si="2"/>
        <v>1769.589768375268</v>
      </c>
      <c r="AI22" s="75">
        <f>PXIL!H22</f>
        <v>0</v>
      </c>
      <c r="AJ22" s="75">
        <f>PXIL!N22</f>
        <v>0</v>
      </c>
      <c r="AK22" s="75">
        <f>RTM_IEX!H22</f>
        <v>13.49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15.078347657332964</v>
      </c>
      <c r="F23">
        <f>GT_Spot!P23</f>
        <v>0</v>
      </c>
      <c r="G23">
        <f>PPCL_NG!P23</f>
        <v>33.950000000000003</v>
      </c>
      <c r="H23">
        <f>PPCL_Spot!P23</f>
        <v>9.9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840.50424021069864</v>
      </c>
      <c r="P23" s="77">
        <v>62.61</v>
      </c>
      <c r="Q23" s="77">
        <v>36.61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65.37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580.68000000000006</v>
      </c>
      <c r="AB23" s="117">
        <f>-STOA!N23</f>
        <v>0</v>
      </c>
      <c r="AC23">
        <f t="shared" si="0"/>
        <v>15.46866277323868</v>
      </c>
      <c r="AD23">
        <f t="shared" si="1"/>
        <v>1742.3339250947929</v>
      </c>
      <c r="AE23">
        <f>'IDT-1'!B23</f>
        <v>0</v>
      </c>
      <c r="AF23" s="26"/>
      <c r="AG23">
        <f t="shared" si="2"/>
        <v>1742.3339250947929</v>
      </c>
      <c r="AI23" s="75">
        <f>PXIL!H23</f>
        <v>0</v>
      </c>
      <c r="AJ23" s="75">
        <f>PXIL!N23</f>
        <v>0</v>
      </c>
      <c r="AK23" s="75">
        <f>RTM_IEX!H23</f>
        <v>13.48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8.6748066298342561</v>
      </c>
      <c r="F24">
        <f>GT_Spot!P24</f>
        <v>0</v>
      </c>
      <c r="G24">
        <f>PPCL_NG!P24</f>
        <v>33.950000000000003</v>
      </c>
      <c r="H24">
        <f>PPCL_Spot!P24</f>
        <v>5.7</v>
      </c>
      <c r="I24">
        <f>Bawana_NG!P24</f>
        <v>99.61999999999999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864.54870123876753</v>
      </c>
      <c r="P24" s="77">
        <v>62.61</v>
      </c>
      <c r="Q24" s="77">
        <v>36.61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65.709999999999994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580.68000000000006</v>
      </c>
      <c r="AB24" s="117">
        <f>-STOA!N24</f>
        <v>0</v>
      </c>
      <c r="AC24">
        <f t="shared" si="0"/>
        <v>15.590022869243697</v>
      </c>
      <c r="AD24">
        <f t="shared" si="1"/>
        <v>1756.0034849993581</v>
      </c>
      <c r="AE24">
        <f>'IDT-1'!B24</f>
        <v>0</v>
      </c>
      <c r="AF24" s="26"/>
      <c r="AG24">
        <f t="shared" si="2"/>
        <v>1756.0034849993581</v>
      </c>
      <c r="AI24" s="75">
        <f>PXIL!H24</f>
        <v>0</v>
      </c>
      <c r="AJ24" s="75">
        <f>PXIL!N24</f>
        <v>0</v>
      </c>
      <c r="AK24" s="75">
        <f>RTM_IEX!H24</f>
        <v>13.49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8.6748066298342561</v>
      </c>
      <c r="F25">
        <f>GT_Spot!P25</f>
        <v>0</v>
      </c>
      <c r="G25">
        <f>PPCL_NG!P25</f>
        <v>33.950000000000003</v>
      </c>
      <c r="H25">
        <f>PPCL_Spot!P25</f>
        <v>5.4384461582405033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860.03113711458548</v>
      </c>
      <c r="P25" s="77">
        <v>62.61</v>
      </c>
      <c r="Q25" s="77">
        <v>36.61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65.12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580.68000000000006</v>
      </c>
      <c r="AB25" s="117">
        <f>-STOA!N25</f>
        <v>0</v>
      </c>
      <c r="AC25">
        <f t="shared" si="0"/>
        <v>15.477331396276583</v>
      </c>
      <c r="AD25">
        <f t="shared" si="1"/>
        <v>1731.2570585063836</v>
      </c>
      <c r="AE25">
        <f>'IDT-1'!B25</f>
        <v>0</v>
      </c>
      <c r="AF25" s="26"/>
      <c r="AG25">
        <f t="shared" si="2"/>
        <v>1731.2570585063836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8.6748066298342561</v>
      </c>
      <c r="F26">
        <f>GT_Spot!P26</f>
        <v>0</v>
      </c>
      <c r="G26">
        <f>PPCL_NG!P26</f>
        <v>33.950000000000003</v>
      </c>
      <c r="H26">
        <f>PPCL_Spot!P26</f>
        <v>5.7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860.45181022458564</v>
      </c>
      <c r="P26" s="77">
        <v>62.61</v>
      </c>
      <c r="Q26" s="77">
        <v>36.61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65.45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580.68000000000006</v>
      </c>
      <c r="AB26" s="117">
        <f>-STOA!N26</f>
        <v>0</v>
      </c>
      <c r="AC26">
        <f t="shared" si="0"/>
        <v>15.568578228318895</v>
      </c>
      <c r="AD26">
        <f t="shared" si="1"/>
        <v>1753.588038626101</v>
      </c>
      <c r="AE26">
        <f>'IDT-1'!B26</f>
        <v>0</v>
      </c>
      <c r="AF26" s="26"/>
      <c r="AG26">
        <f t="shared" si="2"/>
        <v>1753.588038626101</v>
      </c>
      <c r="AI26" s="75">
        <f>PXIL!H26</f>
        <v>0</v>
      </c>
      <c r="AJ26" s="75">
        <f>PXIL!N26</f>
        <v>0</v>
      </c>
      <c r="AK26" s="75">
        <f>RTM_IEX!H26</f>
        <v>15.41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15.078347657332964</v>
      </c>
      <c r="F27">
        <f>GT_Spot!P27</f>
        <v>0</v>
      </c>
      <c r="G27">
        <f>PPCL_NG!P27</f>
        <v>33.950000000000003</v>
      </c>
      <c r="H27">
        <f>PPCL_Spot!P27</f>
        <v>9.9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949.60234182787917</v>
      </c>
      <c r="P27" s="77">
        <v>62.61</v>
      </c>
      <c r="Q27" s="77">
        <v>36.61</v>
      </c>
      <c r="R27" s="80">
        <v>9.4</v>
      </c>
      <c r="S27" s="80">
        <v>0</v>
      </c>
      <c r="T27" s="78">
        <f>SUMPRODUCT(LTA!F27:AJ27,LTA!F$101:AJ$101,LTA!F$103:AJ$103)</f>
        <v>0.15</v>
      </c>
      <c r="U27" s="78">
        <f>SUMPRODUCT(LTA!F27:AJ27,LTA!F$102:AJ$102,LTA!F$103:AJ$103)</f>
        <v>65.44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399.39</v>
      </c>
      <c r="AB27" s="117">
        <f>-STOA!N27</f>
        <v>0</v>
      </c>
      <c r="AC27">
        <f t="shared" si="0"/>
        <v>15.655646067469869</v>
      </c>
      <c r="AD27">
        <f t="shared" si="1"/>
        <v>1763.3950434177423</v>
      </c>
      <c r="AE27">
        <f>'IDT-1'!B27</f>
        <v>44</v>
      </c>
      <c r="AF27" s="26"/>
      <c r="AG27">
        <f t="shared" si="2"/>
        <v>1807.3950434177423</v>
      </c>
      <c r="AI27" s="75">
        <f>PXIL!H27</f>
        <v>0</v>
      </c>
      <c r="AJ27" s="75">
        <f>PXIL!N27</f>
        <v>0</v>
      </c>
      <c r="AK27" s="75">
        <f>RTM_IEX!H27</f>
        <v>97.3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15.078347657332964</v>
      </c>
      <c r="F28">
        <f>GT_Spot!P28</f>
        <v>0</v>
      </c>
      <c r="G28">
        <f>PPCL_NG!P28</f>
        <v>33.950000000000003</v>
      </c>
      <c r="H28">
        <f>PPCL_Spot!P28</f>
        <v>9.9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969.52989683347914</v>
      </c>
      <c r="P28" s="77">
        <v>62.61</v>
      </c>
      <c r="Q28" s="77">
        <v>36.61</v>
      </c>
      <c r="R28" s="80">
        <v>21.350000000000005</v>
      </c>
      <c r="S28" s="80">
        <v>0</v>
      </c>
      <c r="T28" s="78">
        <f>SUMPRODUCT(LTA!F28:AJ28,LTA!F$101:AJ$101,LTA!F$103:AJ$103)</f>
        <v>2.1</v>
      </c>
      <c r="U28" s="78">
        <f>SUMPRODUCT(LTA!F28:AJ28,LTA!F$102:AJ$102,LTA!F$103:AJ$103)</f>
        <v>63.63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399.39</v>
      </c>
      <c r="AB28" s="117">
        <f>-STOA!N28</f>
        <v>0</v>
      </c>
      <c r="AC28">
        <f t="shared" si="0"/>
        <v>15.640664551519146</v>
      </c>
      <c r="AD28">
        <f t="shared" si="1"/>
        <v>1761.7075799392926</v>
      </c>
      <c r="AE28">
        <f>'IDT-1'!B28</f>
        <v>21</v>
      </c>
      <c r="AF28" s="26"/>
      <c r="AG28">
        <f t="shared" si="2"/>
        <v>1782.7075799392926</v>
      </c>
      <c r="AI28" s="75">
        <f>PXIL!H28</f>
        <v>0</v>
      </c>
      <c r="AJ28" s="75">
        <f>PXIL!N28</f>
        <v>0</v>
      </c>
      <c r="AK28" s="75">
        <f>RTM_IEX!H28</f>
        <v>63.58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14.069461077844311</v>
      </c>
      <c r="F29">
        <f>GT_Spot!P29</f>
        <v>0</v>
      </c>
      <c r="G29">
        <f>PPCL_NG!P29</f>
        <v>33.950000000000003</v>
      </c>
      <c r="H29">
        <f>PPCL_Spot!P29</f>
        <v>9.9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969.52989683347914</v>
      </c>
      <c r="P29" s="77">
        <v>62.61</v>
      </c>
      <c r="Q29" s="77">
        <v>36.61</v>
      </c>
      <c r="R29" s="80">
        <v>26.030000000000005</v>
      </c>
      <c r="S29" s="80">
        <v>0</v>
      </c>
      <c r="T29" s="78">
        <f>SUMPRODUCT(LTA!F29:AJ29,LTA!F$101:AJ$101,LTA!F$103:AJ$103)</f>
        <v>6.3</v>
      </c>
      <c r="U29" s="78">
        <f>SUMPRODUCT(LTA!F29:AJ29,LTA!F$102:AJ$102,LTA!F$103:AJ$103)</f>
        <v>64.11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400.09</v>
      </c>
      <c r="AB29" s="117">
        <f>-STOA!N29</f>
        <v>0</v>
      </c>
      <c r="AC29">
        <f t="shared" si="0"/>
        <v>15.457546349619644</v>
      </c>
      <c r="AD29">
        <f t="shared" si="1"/>
        <v>1741.0818115617035</v>
      </c>
      <c r="AE29">
        <f>'IDT-1'!B29</f>
        <v>18</v>
      </c>
      <c r="AF29" s="26"/>
      <c r="AG29">
        <f t="shared" si="2"/>
        <v>1759.0818115617035</v>
      </c>
      <c r="AI29" s="75">
        <f>PXIL!H29</f>
        <v>0</v>
      </c>
      <c r="AJ29" s="75">
        <f>PXIL!N29</f>
        <v>0</v>
      </c>
      <c r="AK29" s="75">
        <f>RTM_IEX!H29</f>
        <v>33.72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14.069461077844311</v>
      </c>
      <c r="F30">
        <f>GT_Spot!P30</f>
        <v>0</v>
      </c>
      <c r="G30">
        <f>PPCL_NG!P30</f>
        <v>33.950000000000003</v>
      </c>
      <c r="H30">
        <f>PPCL_Spot!P30</f>
        <v>9.9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969.52989683347914</v>
      </c>
      <c r="P30" s="77">
        <v>62.61</v>
      </c>
      <c r="Q30" s="77">
        <v>36.61</v>
      </c>
      <c r="R30" s="80">
        <v>32.46447477253929</v>
      </c>
      <c r="S30" s="80">
        <v>0</v>
      </c>
      <c r="T30" s="78">
        <f>SUMPRODUCT(LTA!F30:AJ30,LTA!F$101:AJ$101,LTA!F$103:AJ$103)</f>
        <v>11.85</v>
      </c>
      <c r="U30" s="78">
        <f>SUMPRODUCT(LTA!F30:AJ30,LTA!F$102:AJ$102,LTA!F$103:AJ$103)</f>
        <v>64.19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401.63</v>
      </c>
      <c r="AB30" s="117">
        <f>-STOA!N30</f>
        <v>0</v>
      </c>
      <c r="AC30">
        <f t="shared" si="0"/>
        <v>15.780633727617992</v>
      </c>
      <c r="AD30">
        <f t="shared" si="1"/>
        <v>1777.4731989562447</v>
      </c>
      <c r="AE30">
        <f>'IDT-1'!B30</f>
        <v>0</v>
      </c>
      <c r="AF30" s="26"/>
      <c r="AG30">
        <f t="shared" si="2"/>
        <v>1777.4731989562447</v>
      </c>
      <c r="AI30" s="75">
        <f>PXIL!H30</f>
        <v>0</v>
      </c>
      <c r="AJ30" s="75">
        <f>PXIL!N30</f>
        <v>0</v>
      </c>
      <c r="AK30" s="75">
        <f>RTM_IEX!H30</f>
        <v>56.83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14.428864803194525</v>
      </c>
      <c r="F31">
        <f>GT_Spot!P31</f>
        <v>0</v>
      </c>
      <c r="G31">
        <f>PPCL_NG!P31</f>
        <v>33.950000000000003</v>
      </c>
      <c r="H31">
        <f>PPCL_Spot!P31</f>
        <v>9.9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969.52989683347914</v>
      </c>
      <c r="P31" s="77">
        <v>62.61</v>
      </c>
      <c r="Q31" s="77">
        <v>36.61</v>
      </c>
      <c r="R31" s="80">
        <v>38.845282904322488</v>
      </c>
      <c r="S31" s="80">
        <v>0</v>
      </c>
      <c r="T31" s="78">
        <f>SUMPRODUCT(LTA!F31:AJ31,LTA!F$101:AJ$101,LTA!F$103:AJ$103)</f>
        <v>20.310000000000002</v>
      </c>
      <c r="U31" s="78">
        <f>SUMPRODUCT(LTA!F31:AJ31,LTA!F$102:AJ$102,LTA!F$103:AJ$103)</f>
        <v>64.25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404.27999999999992</v>
      </c>
      <c r="AB31" s="117">
        <f>-STOA!N31</f>
        <v>0</v>
      </c>
      <c r="AC31">
        <f t="shared" si="0"/>
        <v>15.668970907537842</v>
      </c>
      <c r="AD31">
        <f t="shared" si="1"/>
        <v>1712.665073633458</v>
      </c>
      <c r="AE31">
        <f>'IDT-1'!B31</f>
        <v>0</v>
      </c>
      <c r="AF31" s="26"/>
      <c r="AG31">
        <f t="shared" si="2"/>
        <v>1712.665073633458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14.428864803194525</v>
      </c>
      <c r="F32">
        <f>GT_Spot!P32</f>
        <v>0</v>
      </c>
      <c r="G32">
        <f>PPCL_NG!P32</f>
        <v>33.950000000000003</v>
      </c>
      <c r="H32">
        <f>PPCL_Spot!P32</f>
        <v>9.9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969.52989683347914</v>
      </c>
      <c r="P32" s="77">
        <v>62.61</v>
      </c>
      <c r="Q32" s="77">
        <v>36.61</v>
      </c>
      <c r="R32" s="80">
        <v>42</v>
      </c>
      <c r="S32" s="80">
        <v>0</v>
      </c>
      <c r="T32" s="78">
        <f>SUMPRODUCT(LTA!F32:AJ32,LTA!F$101:AJ$101,LTA!F$103:AJ$103)</f>
        <v>31.08</v>
      </c>
      <c r="U32" s="78">
        <f>SUMPRODUCT(LTA!F32:AJ32,LTA!F$102:AJ$102,LTA!F$103:AJ$103)</f>
        <v>64.63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407.52999999999992</v>
      </c>
      <c r="AB32" s="117">
        <f>-STOA!N32</f>
        <v>0</v>
      </c>
      <c r="AC32">
        <f t="shared" si="0"/>
        <v>15.805696162935416</v>
      </c>
      <c r="AD32">
        <f t="shared" si="1"/>
        <v>1732.0830654737381</v>
      </c>
      <c r="AE32">
        <f>'IDT-1'!B32</f>
        <v>0</v>
      </c>
      <c r="AF32" s="26"/>
      <c r="AG32">
        <f t="shared" si="2"/>
        <v>1732.0830654737381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14.428864803194525</v>
      </c>
      <c r="F33">
        <f>GT_Spot!P33</f>
        <v>0</v>
      </c>
      <c r="G33">
        <f>PPCL_NG!P33</f>
        <v>33.950000000000003</v>
      </c>
      <c r="H33">
        <f>PPCL_Spot!P33</f>
        <v>9.9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975.45563664483814</v>
      </c>
      <c r="P33" s="77">
        <v>62.61</v>
      </c>
      <c r="Q33" s="77">
        <v>36.61</v>
      </c>
      <c r="R33" s="80">
        <v>42</v>
      </c>
      <c r="S33" s="80">
        <v>0</v>
      </c>
      <c r="T33" s="78">
        <f>SUMPRODUCT(LTA!F33:AJ33,LTA!F$101:AJ$101,LTA!F$103:AJ$103)</f>
        <v>43.660000000000004</v>
      </c>
      <c r="U33" s="78">
        <f>SUMPRODUCT(LTA!F33:AJ33,LTA!F$102:AJ$102,LTA!F$103:AJ$103)</f>
        <v>65.09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410.91999999999996</v>
      </c>
      <c r="AB33" s="117">
        <f>-STOA!N33</f>
        <v>0</v>
      </c>
      <c r="AC33">
        <f t="shared" si="0"/>
        <v>16.694920620006606</v>
      </c>
      <c r="AD33">
        <f t="shared" si="1"/>
        <v>1675.5495808280257</v>
      </c>
      <c r="AE33">
        <f>'IDT-1'!B33</f>
        <v>0</v>
      </c>
      <c r="AF33" s="26"/>
      <c r="AG33">
        <f t="shared" si="2"/>
        <v>1675.5495808280257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-102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14.428864803194525</v>
      </c>
      <c r="F34">
        <f>GT_Spot!P34</f>
        <v>0</v>
      </c>
      <c r="G34">
        <f>PPCL_NG!P34</f>
        <v>33.950000000000003</v>
      </c>
      <c r="H34">
        <f>PPCL_Spot!P34</f>
        <v>9.9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955.52873086757336</v>
      </c>
      <c r="P34" s="77">
        <v>62.61</v>
      </c>
      <c r="Q34" s="77">
        <v>36.61</v>
      </c>
      <c r="R34" s="80">
        <v>42</v>
      </c>
      <c r="S34" s="80">
        <v>0</v>
      </c>
      <c r="T34" s="78">
        <f>SUMPRODUCT(LTA!F34:AJ34,LTA!F$101:AJ$101,LTA!F$103:AJ$103)</f>
        <v>54.95</v>
      </c>
      <c r="U34" s="78">
        <f>SUMPRODUCT(LTA!F34:AJ34,LTA!F$102:AJ$102,LTA!F$103:AJ$103)</f>
        <v>65.209999999999994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414.23999999999995</v>
      </c>
      <c r="AB34" s="117">
        <f>-STOA!N34</f>
        <v>0</v>
      </c>
      <c r="AC34">
        <f t="shared" si="0"/>
        <v>16.382844023500819</v>
      </c>
      <c r="AD34">
        <f t="shared" si="1"/>
        <v>1700.6647516472669</v>
      </c>
      <c r="AE34">
        <f>'IDT-1'!B34</f>
        <v>0</v>
      </c>
      <c r="AF34" s="26"/>
      <c r="AG34">
        <f t="shared" si="2"/>
        <v>1700.6647516472669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-72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14.428864803194525</v>
      </c>
      <c r="F35">
        <f>GT_Spot!P35</f>
        <v>0</v>
      </c>
      <c r="G35">
        <f>PPCL_NG!P35</f>
        <v>33.950000000000003</v>
      </c>
      <c r="H35">
        <f>PPCL_Spot!P35</f>
        <v>10.18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956.36752199892942</v>
      </c>
      <c r="P35" s="77">
        <v>62.61</v>
      </c>
      <c r="Q35" s="77">
        <v>36.61</v>
      </c>
      <c r="R35" s="80">
        <v>42.5</v>
      </c>
      <c r="S35" s="80">
        <v>0</v>
      </c>
      <c r="T35" s="78">
        <f>SUMPRODUCT(LTA!F35:AJ35,LTA!F$101:AJ$101,LTA!F$103:AJ$103)</f>
        <v>87.13</v>
      </c>
      <c r="U35" s="78">
        <f>SUMPRODUCT(LTA!F35:AJ35,LTA!F$102:AJ$102,LTA!F$103:AJ$103)</f>
        <v>65.180000000000007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417.78999999999991</v>
      </c>
      <c r="AB35" s="117">
        <f>-STOA!N35</f>
        <v>0</v>
      </c>
      <c r="AC35">
        <f t="shared" si="0"/>
        <v>17.261693291832863</v>
      </c>
      <c r="AD35">
        <f t="shared" si="1"/>
        <v>1675.1046935102909</v>
      </c>
      <c r="AE35">
        <f>'IDT-1'!B35</f>
        <v>0</v>
      </c>
      <c r="AF35" s="26"/>
      <c r="AG35">
        <f t="shared" si="2"/>
        <v>1675.1046935102909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-134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14.428864803194525</v>
      </c>
      <c r="F36">
        <f>GT_Spot!P36</f>
        <v>0</v>
      </c>
      <c r="G36">
        <f>PPCL_NG!P36</f>
        <v>33.950000000000003</v>
      </c>
      <c r="H36">
        <f>PPCL_Spot!P36</f>
        <v>10.18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937.8598503339299</v>
      </c>
      <c r="P36" s="77">
        <v>62.61</v>
      </c>
      <c r="Q36" s="77">
        <v>36.61</v>
      </c>
      <c r="R36" s="80">
        <v>42.5</v>
      </c>
      <c r="S36" s="80">
        <v>0</v>
      </c>
      <c r="T36" s="78">
        <f>SUMPRODUCT(LTA!F36:AJ36,LTA!F$101:AJ$101,LTA!F$103:AJ$103)</f>
        <v>102.61999999999999</v>
      </c>
      <c r="U36" s="78">
        <f>SUMPRODUCT(LTA!F36:AJ36,LTA!F$102:AJ$102,LTA!F$103:AJ$103)</f>
        <v>65.289999999999992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421.27999999999992</v>
      </c>
      <c r="AB36" s="117">
        <f>-STOA!N36</f>
        <v>0</v>
      </c>
      <c r="AC36">
        <f t="shared" si="0"/>
        <v>16.760764512415729</v>
      </c>
      <c r="AD36">
        <f t="shared" si="1"/>
        <v>1733.1879506247083</v>
      </c>
      <c r="AE36">
        <f>'IDT-1'!B36</f>
        <v>0</v>
      </c>
      <c r="AF36" s="26"/>
      <c r="AG36">
        <f t="shared" si="2"/>
        <v>1733.1879506247083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-77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8.4400908574673483</v>
      </c>
      <c r="F37">
        <f>GT_Spot!P37</f>
        <v>0</v>
      </c>
      <c r="G37">
        <f>PPCL_NG!P37</f>
        <v>33.950000000000003</v>
      </c>
      <c r="H37">
        <f>PPCL_Spot!P37</f>
        <v>5.6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942.56667538922432</v>
      </c>
      <c r="P37" s="77">
        <v>62.61</v>
      </c>
      <c r="Q37" s="77">
        <v>36.61</v>
      </c>
      <c r="R37" s="80">
        <v>42.5</v>
      </c>
      <c r="S37" s="80">
        <v>0</v>
      </c>
      <c r="T37" s="78">
        <f>SUMPRODUCT(LTA!F37:AJ37,LTA!F$101:AJ$101,LTA!F$103:AJ$103)</f>
        <v>122.73</v>
      </c>
      <c r="U37" s="78">
        <f>SUMPRODUCT(LTA!F37:AJ37,LTA!F$102:AJ$102,LTA!F$103:AJ$103)</f>
        <v>65.17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424.7299999999999</v>
      </c>
      <c r="AB37" s="117">
        <f>-STOA!N37</f>
        <v>0</v>
      </c>
      <c r="AC37">
        <f t="shared" si="0"/>
        <v>16.338373073237229</v>
      </c>
      <c r="AD37">
        <f t="shared" si="1"/>
        <v>1816.188393173454</v>
      </c>
      <c r="AE37">
        <f>'IDT-1'!B37</f>
        <v>0</v>
      </c>
      <c r="AF37" s="26"/>
      <c r="AG37">
        <f t="shared" si="2"/>
        <v>1816.188393173454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8.4400908574673483</v>
      </c>
      <c r="F38">
        <f>GT_Spot!P38</f>
        <v>0</v>
      </c>
      <c r="G38">
        <f>PPCL_NG!P38</f>
        <v>33.950000000000003</v>
      </c>
      <c r="H38">
        <f>PPCL_Spot!P38</f>
        <v>5.861628230063908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942.38917514865079</v>
      </c>
      <c r="P38" s="77">
        <v>62.61</v>
      </c>
      <c r="Q38" s="77">
        <v>36.61</v>
      </c>
      <c r="R38" s="80">
        <v>42.5</v>
      </c>
      <c r="S38" s="80">
        <v>0</v>
      </c>
      <c r="T38" s="78">
        <f>SUMPRODUCT(LTA!F38:AJ38,LTA!F$101:AJ$101,LTA!F$103:AJ$103)</f>
        <v>142.85</v>
      </c>
      <c r="U38" s="78">
        <f>SUMPRODUCT(LTA!F38:AJ38,LTA!F$102:AJ$102,LTA!F$103:AJ$103)</f>
        <v>55.269999999999996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428.15999999999991</v>
      </c>
      <c r="AB38" s="117">
        <f>-STOA!N38</f>
        <v>0</v>
      </c>
      <c r="AC38">
        <f t="shared" si="0"/>
        <v>16.698942842644016</v>
      </c>
      <c r="AD38">
        <f t="shared" si="1"/>
        <v>1802.5619513935376</v>
      </c>
      <c r="AE38">
        <f>'IDT-1'!B38</f>
        <v>0</v>
      </c>
      <c r="AF38" s="26"/>
      <c r="AG38">
        <f t="shared" si="2"/>
        <v>1802.5619513935376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14.428864803194525</v>
      </c>
      <c r="F39">
        <f>GT_Spot!P39</f>
        <v>0</v>
      </c>
      <c r="G39">
        <f>PPCL_NG!P39</f>
        <v>33.950000000000003</v>
      </c>
      <c r="H39">
        <f>PPCL_Spot!P39</f>
        <v>9.9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941.49788376184665</v>
      </c>
      <c r="P39" s="77">
        <v>62.61999999999999</v>
      </c>
      <c r="Q39" s="77">
        <v>36.61</v>
      </c>
      <c r="R39" s="80">
        <v>42.5</v>
      </c>
      <c r="S39" s="80">
        <v>0</v>
      </c>
      <c r="T39" s="78">
        <f>SUMPRODUCT(LTA!F39:AJ39,LTA!F$101:AJ$101,LTA!F$103:AJ$103)</f>
        <v>164.1</v>
      </c>
      <c r="U39" s="78">
        <f>SUMPRODUCT(LTA!F39:AJ39,LTA!F$102:AJ$102,LTA!F$103:AJ$103)</f>
        <v>55.36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433.87999999999994</v>
      </c>
      <c r="AB39" s="117">
        <f>-STOA!N39</f>
        <v>0</v>
      </c>
      <c r="AC39">
        <f t="shared" si="0"/>
        <v>17.035310615782368</v>
      </c>
      <c r="AD39">
        <f t="shared" si="1"/>
        <v>1836.4314379492582</v>
      </c>
      <c r="AE39">
        <f>'IDT-1'!B39</f>
        <v>0</v>
      </c>
      <c r="AF39" s="26"/>
      <c r="AG39">
        <f t="shared" si="2"/>
        <v>1836.4314379492582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-41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14.428864803194525</v>
      </c>
      <c r="F40">
        <f>GT_Spot!P40</f>
        <v>0</v>
      </c>
      <c r="G40">
        <f>PPCL_NG!P40</f>
        <v>33.950000000000003</v>
      </c>
      <c r="H40">
        <f>PPCL_Spot!P40</f>
        <v>9.9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941.38380945477456</v>
      </c>
      <c r="P40" s="77">
        <v>62.61999999999999</v>
      </c>
      <c r="Q40" s="77">
        <v>36.61</v>
      </c>
      <c r="R40" s="80">
        <v>42.5</v>
      </c>
      <c r="S40" s="80">
        <v>0</v>
      </c>
      <c r="T40" s="78">
        <f>SUMPRODUCT(LTA!F40:AJ40,LTA!F$101:AJ$101,LTA!F$103:AJ$103)</f>
        <v>182.10000000000002</v>
      </c>
      <c r="U40" s="78">
        <f>SUMPRODUCT(LTA!F40:AJ40,LTA!F$102:AJ$102,LTA!F$103:AJ$103)</f>
        <v>55.3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437.06999999999994</v>
      </c>
      <c r="AB40" s="117">
        <f>-STOA!N40</f>
        <v>0</v>
      </c>
      <c r="AC40">
        <f t="shared" si="0"/>
        <v>16.856247533470128</v>
      </c>
      <c r="AD40">
        <f t="shared" si="1"/>
        <v>1898.6264267244987</v>
      </c>
      <c r="AE40">
        <f>'IDT-1'!B40</f>
        <v>0</v>
      </c>
      <c r="AF40" s="26"/>
      <c r="AG40">
        <f t="shared" si="2"/>
        <v>1898.6264267244987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14.428864803194525</v>
      </c>
      <c r="F41">
        <f>GT_Spot!P41</f>
        <v>0</v>
      </c>
      <c r="G41">
        <f>PPCL_NG!P41</f>
        <v>33.950000000000003</v>
      </c>
      <c r="H41">
        <f>PPCL_Spot!P41</f>
        <v>9.9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941.13751999429894</v>
      </c>
      <c r="P41" s="77">
        <v>62.61999999999999</v>
      </c>
      <c r="Q41" s="77">
        <v>36.61</v>
      </c>
      <c r="R41" s="80">
        <v>42.5</v>
      </c>
      <c r="S41" s="80">
        <v>0</v>
      </c>
      <c r="T41" s="78">
        <f>SUMPRODUCT(LTA!F41:AJ41,LTA!F$101:AJ$101,LTA!F$103:AJ$103)</f>
        <v>211.48000000000002</v>
      </c>
      <c r="U41" s="78">
        <f>SUMPRODUCT(LTA!F41:AJ41,LTA!F$102:AJ$102,LTA!F$103:AJ$103)</f>
        <v>55.38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439.98999999999995</v>
      </c>
      <c r="AB41" s="117">
        <f>-STOA!N41</f>
        <v>0</v>
      </c>
      <c r="AC41">
        <f t="shared" si="0"/>
        <v>17.582930562327707</v>
      </c>
      <c r="AD41">
        <f t="shared" si="1"/>
        <v>1880.0334542351657</v>
      </c>
      <c r="AE41">
        <f>'IDT-1'!B41</f>
        <v>13</v>
      </c>
      <c r="AF41" s="26"/>
      <c r="AG41">
        <f t="shared" si="2"/>
        <v>1893.0334542351657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-50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13.42565306721456</v>
      </c>
      <c r="F42">
        <f>GT_Spot!P42</f>
        <v>0</v>
      </c>
      <c r="G42">
        <f>PPCL_NG!P42</f>
        <v>33.950000000000003</v>
      </c>
      <c r="H42">
        <f>PPCL_Spot!P42</f>
        <v>9.9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941.13751999429894</v>
      </c>
      <c r="P42" s="77">
        <v>62.61999999999999</v>
      </c>
      <c r="Q42" s="77">
        <v>36.61</v>
      </c>
      <c r="R42" s="80">
        <v>42.5</v>
      </c>
      <c r="S42" s="80">
        <v>0</v>
      </c>
      <c r="T42" s="78">
        <f>SUMPRODUCT(LTA!F42:AJ42,LTA!F$101:AJ$101,LTA!F$103:AJ$103)</f>
        <v>226.67000000000002</v>
      </c>
      <c r="U42" s="78">
        <f>SUMPRODUCT(LTA!F42:AJ42,LTA!F$102:AJ$102,LTA!F$103:AJ$103)</f>
        <v>55.269999999999996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473.5499999999999</v>
      </c>
      <c r="AB42" s="117">
        <f>-STOA!N42</f>
        <v>0</v>
      </c>
      <c r="AC42">
        <f t="shared" si="0"/>
        <v>17.691399835774245</v>
      </c>
      <c r="AD42">
        <f t="shared" si="1"/>
        <v>1962.561773225739</v>
      </c>
      <c r="AE42">
        <f>'IDT-1'!B42</f>
        <v>13</v>
      </c>
      <c r="AF42" s="26"/>
      <c r="AG42">
        <f t="shared" si="2"/>
        <v>1975.561773225739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13.42565306721456</v>
      </c>
      <c r="F43">
        <f>GT_Spot!P43</f>
        <v>0</v>
      </c>
      <c r="G43">
        <f>PPCL_NG!P43</f>
        <v>33.950000000000003</v>
      </c>
      <c r="H43">
        <f>PPCL_Spot!P43</f>
        <v>9.6199999999999992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938.10789635487845</v>
      </c>
      <c r="P43" s="77">
        <v>62.61999999999999</v>
      </c>
      <c r="Q43" s="77">
        <v>36.61</v>
      </c>
      <c r="R43" s="80">
        <v>42.5</v>
      </c>
      <c r="S43" s="80">
        <v>0</v>
      </c>
      <c r="T43" s="78">
        <f>SUMPRODUCT(LTA!F43:AJ43,LTA!F$101:AJ$101,LTA!F$103:AJ$103)</f>
        <v>240.93</v>
      </c>
      <c r="U43" s="78">
        <f>SUMPRODUCT(LTA!F43:AJ43,LTA!F$102:AJ$102,LTA!F$103:AJ$103)</f>
        <v>55.23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476.00999999999993</v>
      </c>
      <c r="AB43" s="117">
        <f>-STOA!N43</f>
        <v>0</v>
      </c>
      <c r="AC43">
        <f t="shared" si="0"/>
        <v>18.323990544034679</v>
      </c>
      <c r="AD43">
        <f t="shared" si="1"/>
        <v>1917.2995588780584</v>
      </c>
      <c r="AE43">
        <f>'IDT-1'!B43</f>
        <v>46</v>
      </c>
      <c r="AF43" s="26"/>
      <c r="AG43">
        <f t="shared" si="2"/>
        <v>1963.2995588780584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-73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13.42565306721456</v>
      </c>
      <c r="F44">
        <f>GT_Spot!P44</f>
        <v>0</v>
      </c>
      <c r="G44">
        <f>PPCL_NG!P44</f>
        <v>33.950000000000003</v>
      </c>
      <c r="H44">
        <f>PPCL_Spot!P44</f>
        <v>9.6199999999999992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940.47408024168021</v>
      </c>
      <c r="P44" s="77">
        <v>62.61999999999999</v>
      </c>
      <c r="Q44" s="77">
        <v>36.61</v>
      </c>
      <c r="R44" s="80">
        <v>42.5</v>
      </c>
      <c r="S44" s="80">
        <v>0</v>
      </c>
      <c r="T44" s="78">
        <f>SUMPRODUCT(LTA!F44:AJ44,LTA!F$101:AJ$101,LTA!F$103:AJ$103)</f>
        <v>220.79999999999998</v>
      </c>
      <c r="U44" s="78">
        <f>SUMPRODUCT(LTA!F44:AJ44,LTA!F$102:AJ$102,LTA!F$103:AJ$103)</f>
        <v>55.22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478.28999999999991</v>
      </c>
      <c r="AB44" s="117">
        <f>-STOA!N44</f>
        <v>0</v>
      </c>
      <c r="AC44">
        <f t="shared" si="0"/>
        <v>17.939057391617059</v>
      </c>
      <c r="AD44">
        <f t="shared" si="1"/>
        <v>1930.1906759172773</v>
      </c>
      <c r="AE44">
        <f>'IDT-1'!B44</f>
        <v>68</v>
      </c>
      <c r="AF44" s="26"/>
      <c r="AG44">
        <f t="shared" si="2"/>
        <v>1998.1906759172773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-45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13.42565306721456</v>
      </c>
      <c r="F45">
        <f>GT_Spot!P45</f>
        <v>0</v>
      </c>
      <c r="G45">
        <f>PPCL_NG!P45</f>
        <v>33.950000000000003</v>
      </c>
      <c r="H45">
        <f>PPCL_Spot!P45</f>
        <v>9.6199999999999992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945.76223848068128</v>
      </c>
      <c r="P45" s="77">
        <v>62.61999999999999</v>
      </c>
      <c r="Q45" s="77">
        <v>36.61</v>
      </c>
      <c r="R45" s="80">
        <v>42.5</v>
      </c>
      <c r="S45" s="80">
        <v>0</v>
      </c>
      <c r="T45" s="78">
        <f>SUMPRODUCT(LTA!F45:AJ45,LTA!F$101:AJ$101,LTA!F$103:AJ$103)</f>
        <v>227.64</v>
      </c>
      <c r="U45" s="78">
        <f>SUMPRODUCT(LTA!F45:AJ45,LTA!F$102:AJ$102,LTA!F$103:AJ$103)</f>
        <v>54.900000000000006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480.44999999999993</v>
      </c>
      <c r="AB45" s="117">
        <f>-STOA!N45</f>
        <v>0</v>
      </c>
      <c r="AC45">
        <f t="shared" si="0"/>
        <v>17.823501445621481</v>
      </c>
      <c r="AD45">
        <f t="shared" si="1"/>
        <v>2007.5743901022738</v>
      </c>
      <c r="AE45">
        <f>'IDT-1'!B45</f>
        <v>90</v>
      </c>
      <c r="AF45" s="26"/>
      <c r="AG45">
        <f t="shared" si="2"/>
        <v>2097.5743901022738</v>
      </c>
      <c r="AI45" s="75">
        <f>PXIL!H45</f>
        <v>0</v>
      </c>
      <c r="AJ45" s="75">
        <f>PXIL!N45</f>
        <v>0</v>
      </c>
      <c r="AK45" s="75">
        <f>RTM_IEX!H45</f>
        <v>18.3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13.42565306721456</v>
      </c>
      <c r="F46">
        <f>GT_Spot!P46</f>
        <v>0</v>
      </c>
      <c r="G46">
        <f>PPCL_NG!P46</f>
        <v>33.950000000000003</v>
      </c>
      <c r="H46">
        <f>PPCL_Spot!P46</f>
        <v>9.6199999999999992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945.76223848068128</v>
      </c>
      <c r="P46" s="77">
        <v>62.61999999999999</v>
      </c>
      <c r="Q46" s="77">
        <v>36.61</v>
      </c>
      <c r="R46" s="80">
        <v>42.5</v>
      </c>
      <c r="S46" s="80">
        <v>0</v>
      </c>
      <c r="T46" s="78">
        <f>SUMPRODUCT(LTA!F46:AJ46,LTA!F$101:AJ$101,LTA!F$103:AJ$103)</f>
        <v>240.23</v>
      </c>
      <c r="U46" s="78">
        <f>SUMPRODUCT(LTA!F46:AJ46,LTA!F$102:AJ$102,LTA!F$103:AJ$103)</f>
        <v>54.81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482.36999999999989</v>
      </c>
      <c r="AB46" s="117">
        <f>-STOA!N46</f>
        <v>0</v>
      </c>
      <c r="AC46">
        <f t="shared" si="0"/>
        <v>18.05570127128734</v>
      </c>
      <c r="AD46">
        <f t="shared" si="1"/>
        <v>1973.4621902766082</v>
      </c>
      <c r="AE46">
        <f>'IDT-1'!B46</f>
        <v>126</v>
      </c>
      <c r="AF46" s="26"/>
      <c r="AG46">
        <f t="shared" si="2"/>
        <v>2099.4621902766085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-30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13.42565306721456</v>
      </c>
      <c r="F47">
        <f>GT_Spot!P47</f>
        <v>0</v>
      </c>
      <c r="G47">
        <f>PPCL_NG!P47</f>
        <v>33.950000000000003</v>
      </c>
      <c r="H47">
        <f>PPCL_Spot!P47</f>
        <v>9.6199999999999992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859.83843630811919</v>
      </c>
      <c r="P47" s="77">
        <v>62.61999999999999</v>
      </c>
      <c r="Q47" s="77">
        <v>36.61</v>
      </c>
      <c r="R47" s="80">
        <v>42.5</v>
      </c>
      <c r="S47" s="80">
        <v>0</v>
      </c>
      <c r="T47" s="78">
        <f>SUMPRODUCT(LTA!F47:AJ47,LTA!F$101:AJ$101,LTA!F$103:AJ$103)</f>
        <v>251.38</v>
      </c>
      <c r="U47" s="78">
        <f>SUMPRODUCT(LTA!F47:AJ47,LTA!F$102:AJ$102,LTA!F$103:AJ$103)</f>
        <v>54.730000000000004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461.97999999999985</v>
      </c>
      <c r="AB47" s="117">
        <f>-STOA!N47</f>
        <v>0</v>
      </c>
      <c r="AC47">
        <f t="shared" si="0"/>
        <v>18.146427986502932</v>
      </c>
      <c r="AD47">
        <f t="shared" si="1"/>
        <v>2043.9476613888303</v>
      </c>
      <c r="AE47">
        <f>'IDT-1'!B47</f>
        <v>135</v>
      </c>
      <c r="AF47" s="26"/>
      <c r="AG47">
        <f t="shared" si="2"/>
        <v>2178.9476613888301</v>
      </c>
      <c r="AI47" s="75">
        <f>PXIL!H47</f>
        <v>0</v>
      </c>
      <c r="AJ47" s="75">
        <f>PXIL!N47</f>
        <v>0</v>
      </c>
      <c r="AK47" s="75">
        <f>RTM_IEX!H47</f>
        <v>135.82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13.42565306721456</v>
      </c>
      <c r="F48">
        <f>GT_Spot!P48</f>
        <v>0</v>
      </c>
      <c r="G48">
        <f>PPCL_NG!P48</f>
        <v>33.950000000000003</v>
      </c>
      <c r="H48">
        <f>PPCL_Spot!P48</f>
        <v>9.6199999999999992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859.6352735711032</v>
      </c>
      <c r="P48" s="77">
        <v>62.61999999999999</v>
      </c>
      <c r="Q48" s="77">
        <v>36.61</v>
      </c>
      <c r="R48" s="80">
        <v>42.5</v>
      </c>
      <c r="S48" s="80">
        <v>0</v>
      </c>
      <c r="T48" s="78">
        <f>SUMPRODUCT(LTA!F48:AJ48,LTA!F$101:AJ$101,LTA!F$103:AJ$103)</f>
        <v>256.89999999999998</v>
      </c>
      <c r="U48" s="78">
        <f>SUMPRODUCT(LTA!F48:AJ48,LTA!F$102:AJ$102,LTA!F$103:AJ$103)</f>
        <v>54.699999999999996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464.07999999999987</v>
      </c>
      <c r="AB48" s="117">
        <f>-STOA!N48</f>
        <v>0</v>
      </c>
      <c r="AC48">
        <f t="shared" si="0"/>
        <v>17.897888154417195</v>
      </c>
      <c r="AD48">
        <f t="shared" si="1"/>
        <v>2015.9530384839006</v>
      </c>
      <c r="AE48">
        <f>'IDT-1'!B48</f>
        <v>146</v>
      </c>
      <c r="AF48" s="26"/>
      <c r="AG48">
        <f t="shared" si="2"/>
        <v>2161.9530384839009</v>
      </c>
      <c r="AI48" s="75">
        <f>PXIL!H48</f>
        <v>0</v>
      </c>
      <c r="AJ48" s="75">
        <f>PXIL!N48</f>
        <v>0</v>
      </c>
      <c r="AK48" s="75">
        <f>RTM_IEX!H48</f>
        <v>100.19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13.42565306721456</v>
      </c>
      <c r="F49">
        <f>GT_Spot!P49</f>
        <v>0</v>
      </c>
      <c r="G49">
        <f>PPCL_NG!P49</f>
        <v>33.950000000000003</v>
      </c>
      <c r="H49">
        <f>PPCL_Spot!P49</f>
        <v>8.5399999999999991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851.0470238626458</v>
      </c>
      <c r="P49" s="77">
        <v>62.61999999999999</v>
      </c>
      <c r="Q49" s="77">
        <v>36.61</v>
      </c>
      <c r="R49" s="80">
        <v>42.5</v>
      </c>
      <c r="S49" s="80">
        <v>0</v>
      </c>
      <c r="T49" s="78">
        <f>SUMPRODUCT(LTA!F49:AJ49,LTA!F$101:AJ$101,LTA!F$103:AJ$103)</f>
        <v>295.2</v>
      </c>
      <c r="U49" s="78">
        <f>SUMPRODUCT(LTA!F49:AJ49,LTA!F$102:AJ$102,LTA!F$103:AJ$103)</f>
        <v>54.76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464.07999999999987</v>
      </c>
      <c r="AB49" s="117">
        <f>-STOA!N49</f>
        <v>0</v>
      </c>
      <c r="AC49">
        <f t="shared" si="0"/>
        <v>17.45517555698277</v>
      </c>
      <c r="AD49">
        <f t="shared" si="1"/>
        <v>1966.0875013728773</v>
      </c>
      <c r="AE49">
        <f>'IDT-1'!B49</f>
        <v>158</v>
      </c>
      <c r="AF49" s="26"/>
      <c r="AG49">
        <f t="shared" si="2"/>
        <v>2124.0875013728773</v>
      </c>
      <c r="AI49" s="75">
        <f>PXIL!H49</f>
        <v>0</v>
      </c>
      <c r="AJ49" s="75">
        <f>PXIL!N49</f>
        <v>0</v>
      </c>
      <c r="AK49" s="75">
        <f>RTM_IEX!H49</f>
        <v>21.19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8.2053738317757023</v>
      </c>
      <c r="F50">
        <f>GT_Spot!P50</f>
        <v>0</v>
      </c>
      <c r="G50">
        <f>PPCL_NG!P50</f>
        <v>33.950000000000003</v>
      </c>
      <c r="H50">
        <f>PPCL_Spot!P50</f>
        <v>4.2300000000000004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862.15021309081692</v>
      </c>
      <c r="P50" s="77">
        <v>62.61999999999999</v>
      </c>
      <c r="Q50" s="77">
        <v>36.61</v>
      </c>
      <c r="R50" s="80">
        <v>42.5</v>
      </c>
      <c r="S50" s="80">
        <v>0</v>
      </c>
      <c r="T50" s="78">
        <f>SUMPRODUCT(LTA!F50:AJ50,LTA!F$101:AJ$101,LTA!F$103:AJ$103)</f>
        <v>307.31</v>
      </c>
      <c r="U50" s="78">
        <f>SUMPRODUCT(LTA!F50:AJ50,LTA!F$102:AJ$102,LTA!F$103:AJ$103)</f>
        <v>54.81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464.07999999999987</v>
      </c>
      <c r="AB50" s="117">
        <f>-STOA!N50</f>
        <v>0</v>
      </c>
      <c r="AC50">
        <f t="shared" si="0"/>
        <v>17.940521164918813</v>
      </c>
      <c r="AD50">
        <f t="shared" si="1"/>
        <v>2020.7550657576733</v>
      </c>
      <c r="AE50">
        <f>'IDT-1'!B50</f>
        <v>125</v>
      </c>
      <c r="AF50" s="26"/>
      <c r="AG50">
        <f t="shared" si="2"/>
        <v>2145.755065757673</v>
      </c>
      <c r="AI50" s="75">
        <f>PXIL!H50</f>
        <v>0</v>
      </c>
      <c r="AJ50" s="75">
        <f>PXIL!N50</f>
        <v>0</v>
      </c>
      <c r="AK50" s="75">
        <f>RTM_IEX!H50</f>
        <v>62.61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7.9682596934174938</v>
      </c>
      <c r="F51">
        <f>GT_Spot!P51</f>
        <v>0</v>
      </c>
      <c r="G51">
        <f>PPCL_NG!P51</f>
        <v>33.950000000000003</v>
      </c>
      <c r="H51">
        <f>PPCL_Spot!P51</f>
        <v>3.96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862.17343280095179</v>
      </c>
      <c r="P51" s="77">
        <v>62.61999999999999</v>
      </c>
      <c r="Q51" s="77">
        <v>36.61</v>
      </c>
      <c r="R51" s="80">
        <v>42.5</v>
      </c>
      <c r="S51" s="80">
        <v>0</v>
      </c>
      <c r="T51" s="78">
        <f>SUMPRODUCT(LTA!F51:AJ51,LTA!F$101:AJ$101,LTA!F$103:AJ$103)</f>
        <v>307.37</v>
      </c>
      <c r="U51" s="78">
        <f>SUMPRODUCT(LTA!F51:AJ51,LTA!F$102:AJ$102,LTA!F$103:AJ$103)</f>
        <v>54.83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464.07999999999987</v>
      </c>
      <c r="AB51" s="117">
        <f>-STOA!N51</f>
        <v>0</v>
      </c>
      <c r="AC51">
        <f t="shared" si="0"/>
        <v>18.021710893950452</v>
      </c>
      <c r="AD51">
        <f t="shared" si="1"/>
        <v>2029.8999816004186</v>
      </c>
      <c r="AE51">
        <f>'IDT-1'!B51</f>
        <v>139</v>
      </c>
      <c r="AF51" s="26"/>
      <c r="AG51">
        <f t="shared" si="2"/>
        <v>2168.8999816004189</v>
      </c>
      <c r="AI51" s="75">
        <f>PXIL!H51</f>
        <v>0</v>
      </c>
      <c r="AJ51" s="75">
        <f>PXIL!N51</f>
        <v>0</v>
      </c>
      <c r="AK51" s="75">
        <f>RTM_IEX!H51</f>
        <v>72.239999999999995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7.9682596934174938</v>
      </c>
      <c r="F52">
        <f>GT_Spot!P52</f>
        <v>0</v>
      </c>
      <c r="G52">
        <f>PPCL_NG!P52</f>
        <v>33.950000000000003</v>
      </c>
      <c r="H52">
        <f>PPCL_Spot!P52</f>
        <v>3.96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862.17020993980168</v>
      </c>
      <c r="P52" s="77">
        <v>62.61999999999999</v>
      </c>
      <c r="Q52" s="77">
        <v>36.61</v>
      </c>
      <c r="R52" s="80">
        <v>42.5</v>
      </c>
      <c r="S52" s="80">
        <v>0</v>
      </c>
      <c r="T52" s="78">
        <f>SUMPRODUCT(LTA!F52:AJ52,LTA!F$101:AJ$101,LTA!F$103:AJ$103)</f>
        <v>307.41999999999996</v>
      </c>
      <c r="U52" s="78">
        <f>SUMPRODUCT(LTA!F52:AJ52,LTA!F$102:AJ$102,LTA!F$103:AJ$103)</f>
        <v>55.23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464.07999999999987</v>
      </c>
      <c r="AB52" s="117">
        <f>-STOA!N52</f>
        <v>0</v>
      </c>
      <c r="AC52">
        <f t="shared" si="0"/>
        <v>17.754426532772328</v>
      </c>
      <c r="AD52">
        <f t="shared" si="1"/>
        <v>1999.7940431004467</v>
      </c>
      <c r="AE52">
        <f>'IDT-1'!B52</f>
        <v>148</v>
      </c>
      <c r="AF52" s="26"/>
      <c r="AG52">
        <f t="shared" si="2"/>
        <v>2147.7940431004467</v>
      </c>
      <c r="AI52" s="75">
        <f>PXIL!H52</f>
        <v>0</v>
      </c>
      <c r="AJ52" s="75">
        <f>PXIL!N52</f>
        <v>0</v>
      </c>
      <c r="AK52" s="75">
        <f>RTM_IEX!H52</f>
        <v>41.42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12.192319322648927</v>
      </c>
      <c r="F53">
        <f>GT_Spot!P53</f>
        <v>0</v>
      </c>
      <c r="G53">
        <f>PPCL_NG!P53</f>
        <v>33.950000000000003</v>
      </c>
      <c r="H53">
        <f>PPCL_Spot!P53</f>
        <v>7.41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862.73115997761715</v>
      </c>
      <c r="P53" s="77">
        <v>62.61999999999999</v>
      </c>
      <c r="Q53" s="77">
        <v>36.61</v>
      </c>
      <c r="R53" s="80">
        <v>42.5</v>
      </c>
      <c r="S53" s="80">
        <v>0</v>
      </c>
      <c r="T53" s="78">
        <f>SUMPRODUCT(LTA!F53:AJ53,LTA!F$101:AJ$101,LTA!F$103:AJ$103)</f>
        <v>307.14999999999998</v>
      </c>
      <c r="U53" s="78">
        <f>SUMPRODUCT(LTA!F53:AJ53,LTA!F$102:AJ$102,LTA!F$103:AJ$103)</f>
        <v>55.39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464.07999999999987</v>
      </c>
      <c r="AB53" s="117">
        <f>-STOA!N53</f>
        <v>0</v>
      </c>
      <c r="AC53">
        <f t="shared" si="0"/>
        <v>17.878702611385521</v>
      </c>
      <c r="AD53">
        <f t="shared" si="1"/>
        <v>1919.3747766888803</v>
      </c>
      <c r="AE53">
        <f>'IDT-1'!B53</f>
        <v>153</v>
      </c>
      <c r="AF53" s="26"/>
      <c r="AG53">
        <f t="shared" si="2"/>
        <v>2072.37477668888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-47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12.192319322648927</v>
      </c>
      <c r="F54">
        <f>GT_Spot!P54</f>
        <v>0</v>
      </c>
      <c r="G54">
        <f>PPCL_NG!P54</f>
        <v>33.950000000000003</v>
      </c>
      <c r="H54">
        <f>PPCL_Spot!P54</f>
        <v>7.41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862.72573259603996</v>
      </c>
      <c r="P54" s="77">
        <v>62.61999999999999</v>
      </c>
      <c r="Q54" s="77">
        <v>36.61</v>
      </c>
      <c r="R54" s="80">
        <v>42.5</v>
      </c>
      <c r="S54" s="80">
        <v>0</v>
      </c>
      <c r="T54" s="78">
        <f>SUMPRODUCT(LTA!F54:AJ54,LTA!F$101:AJ$101,LTA!F$103:AJ$103)</f>
        <v>307.07</v>
      </c>
      <c r="U54" s="78">
        <f>SUMPRODUCT(LTA!F54:AJ54,LTA!F$102:AJ$102,LTA!F$103:AJ$103)</f>
        <v>55.58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464.07999999999987</v>
      </c>
      <c r="AB54" s="117">
        <f>-STOA!N54</f>
        <v>0</v>
      </c>
      <c r="AC54">
        <f t="shared" si="0"/>
        <v>17.826354085294469</v>
      </c>
      <c r="AD54">
        <f t="shared" si="1"/>
        <v>1925.531697833394</v>
      </c>
      <c r="AE54">
        <f>'IDT-1'!B54</f>
        <v>142</v>
      </c>
      <c r="AF54" s="26"/>
      <c r="AG54">
        <f t="shared" si="2"/>
        <v>2067.531697833394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-41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12.192319322648927</v>
      </c>
      <c r="F55">
        <f>GT_Spot!P55</f>
        <v>0</v>
      </c>
      <c r="G55">
        <f>PPCL_NG!P55</f>
        <v>33.950000000000003</v>
      </c>
      <c r="H55">
        <f>PPCL_Spot!P55</f>
        <v>7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872.19903895018103</v>
      </c>
      <c r="P55" s="77">
        <v>62.61999999999999</v>
      </c>
      <c r="Q55" s="77">
        <v>36.61</v>
      </c>
      <c r="R55" s="80">
        <v>42.5</v>
      </c>
      <c r="S55" s="80">
        <v>0</v>
      </c>
      <c r="T55" s="78">
        <f>SUMPRODUCT(LTA!F55:AJ55,LTA!F$101:AJ$101,LTA!F$103:AJ$103)</f>
        <v>307.14</v>
      </c>
      <c r="U55" s="78">
        <f>SUMPRODUCT(LTA!F55:AJ55,LTA!F$102:AJ$102,LTA!F$103:AJ$103)</f>
        <v>56.459999999999994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464.07999999999987</v>
      </c>
      <c r="AB55" s="117">
        <f>-STOA!N55</f>
        <v>0</v>
      </c>
      <c r="AC55">
        <f t="shared" si="0"/>
        <v>17.799055523422371</v>
      </c>
      <c r="AD55">
        <f t="shared" si="1"/>
        <v>1948.5723027494073</v>
      </c>
      <c r="AE55">
        <f>'IDT-1'!B55</f>
        <v>113</v>
      </c>
      <c r="AF55" s="26"/>
      <c r="AG55">
        <f t="shared" si="2"/>
        <v>2061.5723027494073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12.192319322648927</v>
      </c>
      <c r="F56">
        <f>GT_Spot!P56</f>
        <v>0</v>
      </c>
      <c r="G56">
        <f>PPCL_NG!P56</f>
        <v>33.950000000000003</v>
      </c>
      <c r="H56">
        <f>PPCL_Spot!P56</f>
        <v>7.41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872.01824752903099</v>
      </c>
      <c r="P56" s="77">
        <v>62.61999999999999</v>
      </c>
      <c r="Q56" s="77">
        <v>36.61</v>
      </c>
      <c r="R56" s="80">
        <v>42.5</v>
      </c>
      <c r="S56" s="80">
        <v>0</v>
      </c>
      <c r="T56" s="78">
        <f>SUMPRODUCT(LTA!F56:AJ56,LTA!F$101:AJ$101,LTA!F$103:AJ$103)</f>
        <v>306.42</v>
      </c>
      <c r="U56" s="78">
        <f>SUMPRODUCT(LTA!F56:AJ56,LTA!F$102:AJ$102,LTA!F$103:AJ$103)</f>
        <v>56.42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467.57999999999987</v>
      </c>
      <c r="AB56" s="117">
        <f>-STOA!N56</f>
        <v>0</v>
      </c>
      <c r="AC56">
        <f t="shared" si="0"/>
        <v>17.576596988294785</v>
      </c>
      <c r="AD56">
        <f t="shared" si="1"/>
        <v>1979.763969863385</v>
      </c>
      <c r="AE56">
        <f>'IDT-1'!B56</f>
        <v>123</v>
      </c>
      <c r="AF56" s="26"/>
      <c r="AG56">
        <f t="shared" si="2"/>
        <v>2102.7639698633848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12.192319322648927</v>
      </c>
      <c r="F57">
        <f>GT_Spot!P57</f>
        <v>0</v>
      </c>
      <c r="G57">
        <f>PPCL_NG!P57</f>
        <v>33.950000000000003</v>
      </c>
      <c r="H57">
        <f>PPCL_Spot!P57</f>
        <v>7.41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878.11055115121678</v>
      </c>
      <c r="P57" s="77">
        <v>62.61999999999999</v>
      </c>
      <c r="Q57" s="77">
        <v>36.61</v>
      </c>
      <c r="R57" s="80">
        <v>42.5</v>
      </c>
      <c r="S57" s="80">
        <v>0</v>
      </c>
      <c r="T57" s="78">
        <f>SUMPRODUCT(LTA!F57:AJ57,LTA!F$101:AJ$101,LTA!F$103:AJ$103)</f>
        <v>305.78999999999996</v>
      </c>
      <c r="U57" s="78">
        <f>SUMPRODUCT(LTA!F57:AJ57,LTA!F$102:AJ$102,LTA!F$103:AJ$103)</f>
        <v>56.57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465.83999999999986</v>
      </c>
      <c r="AB57" s="117">
        <f>-STOA!N57</f>
        <v>0</v>
      </c>
      <c r="AC57">
        <f t="shared" si="0"/>
        <v>17.822665260170016</v>
      </c>
      <c r="AD57">
        <f t="shared" si="1"/>
        <v>2007.4802052136954</v>
      </c>
      <c r="AE57">
        <f>'IDT-1'!B57</f>
        <v>142</v>
      </c>
      <c r="AF57" s="26"/>
      <c r="AG57">
        <f t="shared" si="2"/>
        <v>2149.4802052136956</v>
      </c>
      <c r="AI57" s="75">
        <f>PXIL!H57</f>
        <v>0</v>
      </c>
      <c r="AJ57" s="75">
        <f>PXIL!N57</f>
        <v>0</v>
      </c>
      <c r="AK57" s="75">
        <f>RTM_IEX!H57</f>
        <v>24.09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12.192319322648927</v>
      </c>
      <c r="F58">
        <f>GT_Spot!P58</f>
        <v>0</v>
      </c>
      <c r="G58">
        <f>PPCL_NG!P58</f>
        <v>33.950000000000003</v>
      </c>
      <c r="H58">
        <f>PPCL_Spot!P58</f>
        <v>7.41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878.097773996</v>
      </c>
      <c r="P58" s="77">
        <v>62.61999999999999</v>
      </c>
      <c r="Q58" s="77">
        <v>36.61</v>
      </c>
      <c r="R58" s="80">
        <v>42.5</v>
      </c>
      <c r="S58" s="80">
        <v>0</v>
      </c>
      <c r="T58" s="78">
        <f>SUMPRODUCT(LTA!F58:AJ58,LTA!F$101:AJ$101,LTA!F$103:AJ$103)</f>
        <v>305.38</v>
      </c>
      <c r="U58" s="78">
        <f>SUMPRODUCT(LTA!F58:AJ58,LTA!F$102:AJ$102,LTA!F$103:AJ$103)</f>
        <v>56.879999999999995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466.28999999999985</v>
      </c>
      <c r="AB58" s="117">
        <f>-STOA!N58</f>
        <v>0</v>
      </c>
      <c r="AC58">
        <f t="shared" si="0"/>
        <v>17.613640821204108</v>
      </c>
      <c r="AD58">
        <f t="shared" si="1"/>
        <v>1983.9364524974444</v>
      </c>
      <c r="AE58">
        <f>'IDT-1'!B58</f>
        <v>171</v>
      </c>
      <c r="AF58" s="26"/>
      <c r="AG58">
        <f t="shared" si="2"/>
        <v>2154.9364524974444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12.192319322648927</v>
      </c>
      <c r="F59">
        <f>GT_Spot!P59</f>
        <v>0</v>
      </c>
      <c r="G59">
        <f>PPCL_NG!P59</f>
        <v>33.950000000000003</v>
      </c>
      <c r="H59">
        <f>PPCL_Spot!P59</f>
        <v>6.5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871.6087224863071</v>
      </c>
      <c r="P59" s="77">
        <v>62.61999999999999</v>
      </c>
      <c r="Q59" s="77">
        <v>36.61</v>
      </c>
      <c r="R59" s="80">
        <v>42.5</v>
      </c>
      <c r="S59" s="80">
        <v>0</v>
      </c>
      <c r="T59" s="78">
        <f>SUMPRODUCT(LTA!F59:AJ59,LTA!F$101:AJ$101,LTA!F$103:AJ$103)</f>
        <v>276.89</v>
      </c>
      <c r="U59" s="78">
        <f>SUMPRODUCT(LTA!F59:AJ59,LTA!F$102:AJ$102,LTA!F$103:AJ$103)</f>
        <v>57.06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467.57999999999987</v>
      </c>
      <c r="AB59" s="117">
        <f>-STOA!N59</f>
        <v>0</v>
      </c>
      <c r="AC59">
        <f t="shared" si="0"/>
        <v>17.89568916791881</v>
      </c>
      <c r="AD59">
        <f t="shared" si="1"/>
        <v>2015.7053526410368</v>
      </c>
      <c r="AE59">
        <f>'IDT-1'!B59</f>
        <v>179.732</v>
      </c>
      <c r="AF59" s="26"/>
      <c r="AG59">
        <f t="shared" si="2"/>
        <v>2195.4373526410368</v>
      </c>
      <c r="AI59" s="75">
        <f>PXIL!H59</f>
        <v>0</v>
      </c>
      <c r="AJ59" s="75">
        <f>PXIL!N59</f>
        <v>0</v>
      </c>
      <c r="AK59" s="75">
        <f>RTM_IEX!H59</f>
        <v>37.57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28.9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12.192319322648927</v>
      </c>
      <c r="F60">
        <f>GT_Spot!P60</f>
        <v>0</v>
      </c>
      <c r="G60">
        <f>PPCL_NG!P60</f>
        <v>33.950000000000003</v>
      </c>
      <c r="H60">
        <f>PPCL_Spot!P60</f>
        <v>6.5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871.60722805429373</v>
      </c>
      <c r="P60" s="77">
        <v>62.61</v>
      </c>
      <c r="Q60" s="77">
        <v>36.61</v>
      </c>
      <c r="R60" s="80">
        <v>42.5</v>
      </c>
      <c r="S60" s="80">
        <v>0</v>
      </c>
      <c r="T60" s="78">
        <f>SUMPRODUCT(LTA!F60:AJ60,LTA!F$101:AJ$101,LTA!F$103:AJ$103)</f>
        <v>274.27999999999997</v>
      </c>
      <c r="U60" s="78">
        <f>SUMPRODUCT(LTA!F60:AJ60,LTA!F$102:AJ$102,LTA!F$103:AJ$103)</f>
        <v>56.849999999999994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40.46</v>
      </c>
      <c r="Z60" s="75">
        <f>IEX!N60</f>
        <v>0</v>
      </c>
      <c r="AA60" s="117">
        <f>STOA!H60</f>
        <v>467.57999999999987</v>
      </c>
      <c r="AB60" s="117">
        <f>-STOA!N60</f>
        <v>0</v>
      </c>
      <c r="AC60">
        <f t="shared" si="0"/>
        <v>18.141988016917093</v>
      </c>
      <c r="AD60">
        <f t="shared" si="1"/>
        <v>2043.4475593600253</v>
      </c>
      <c r="AE60">
        <f>'IDT-1'!B60</f>
        <v>153.93199999999999</v>
      </c>
      <c r="AF60" s="26"/>
      <c r="AG60">
        <f t="shared" si="2"/>
        <v>2197.3795593600253</v>
      </c>
      <c r="AI60" s="75">
        <f>PXIL!H60</f>
        <v>0</v>
      </c>
      <c r="AJ60" s="75">
        <f>PXIL!N60</f>
        <v>0</v>
      </c>
      <c r="AK60" s="75">
        <f>RTM_IEX!H60</f>
        <v>8.67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48.16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12.192319322648927</v>
      </c>
      <c r="F61">
        <f>GT_Spot!P61</f>
        <v>0</v>
      </c>
      <c r="G61">
        <f>PPCL_NG!P61</f>
        <v>33.950000000000003</v>
      </c>
      <c r="H61">
        <f>PPCL_Spot!P61</f>
        <v>5.83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871.61304558547545</v>
      </c>
      <c r="P61" s="77">
        <v>62.61</v>
      </c>
      <c r="Q61" s="77">
        <v>36.61</v>
      </c>
      <c r="R61" s="80">
        <v>42.5</v>
      </c>
      <c r="S61" s="80">
        <v>0</v>
      </c>
      <c r="T61" s="78">
        <f>SUMPRODUCT(LTA!F61:AJ61,LTA!F$101:AJ$101,LTA!F$103:AJ$103)</f>
        <v>240.42000000000002</v>
      </c>
      <c r="U61" s="78">
        <f>SUMPRODUCT(LTA!F61:AJ61,LTA!F$102:AJ$102,LTA!F$103:AJ$103)</f>
        <v>57.94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112.7</v>
      </c>
      <c r="Z61" s="75">
        <f>IEX!N61</f>
        <v>0</v>
      </c>
      <c r="AA61" s="117">
        <f>STOA!H61</f>
        <v>466.22999999999985</v>
      </c>
      <c r="AB61" s="117">
        <f>-STOA!N61</f>
        <v>0</v>
      </c>
      <c r="AC61">
        <f t="shared" si="0"/>
        <v>18.945747117567606</v>
      </c>
      <c r="AD61">
        <f t="shared" si="1"/>
        <v>2009.4296177905567</v>
      </c>
      <c r="AE61">
        <f>'IDT-1'!B61</f>
        <v>113.80200000000001</v>
      </c>
      <c r="AF61" s="26"/>
      <c r="AG61">
        <f t="shared" si="2"/>
        <v>2123.2316177905568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-62</v>
      </c>
      <c r="AM61" s="75">
        <f>RTM_PXI!H61</f>
        <v>0</v>
      </c>
      <c r="AN61" s="75">
        <f>RTM_PXI!N61</f>
        <v>0</v>
      </c>
      <c r="AO61" s="192">
        <f>GDAM_IEX!H61</f>
        <v>48.16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13.202230701496919</v>
      </c>
      <c r="F62">
        <f>GT_Spot!P62</f>
        <v>0</v>
      </c>
      <c r="G62">
        <f>PPCL_NG!P62</f>
        <v>33.950000000000003</v>
      </c>
      <c r="H62">
        <f>PPCL_Spot!P62</f>
        <v>7.41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871.52916226993204</v>
      </c>
      <c r="P62" s="77">
        <v>62.61</v>
      </c>
      <c r="Q62" s="77">
        <v>36.61</v>
      </c>
      <c r="R62" s="80">
        <v>42.5</v>
      </c>
      <c r="S62" s="80">
        <v>0</v>
      </c>
      <c r="T62" s="78">
        <f>SUMPRODUCT(LTA!F62:AJ62,LTA!F$101:AJ$101,LTA!F$103:AJ$103)</f>
        <v>235.78</v>
      </c>
      <c r="U62" s="78">
        <f>SUMPRODUCT(LTA!F62:AJ62,LTA!F$102:AJ$102,LTA!F$103:AJ$103)</f>
        <v>59.84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193.62</v>
      </c>
      <c r="Z62" s="75">
        <f>IEX!N62</f>
        <v>0</v>
      </c>
      <c r="AA62" s="117">
        <f>STOA!H62</f>
        <v>465.83999999999986</v>
      </c>
      <c r="AB62" s="117">
        <f>-STOA!N62</f>
        <v>0</v>
      </c>
      <c r="AC62">
        <f t="shared" si="0"/>
        <v>19.581327144347121</v>
      </c>
      <c r="AD62">
        <f t="shared" si="1"/>
        <v>2097.0900658270812</v>
      </c>
      <c r="AE62">
        <f>'IDT-1'!B62</f>
        <v>77.031999999999996</v>
      </c>
      <c r="AF62" s="26"/>
      <c r="AG62">
        <f t="shared" si="2"/>
        <v>2174.1220658270813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-54</v>
      </c>
      <c r="AM62" s="75">
        <f>RTM_PXI!H62</f>
        <v>0</v>
      </c>
      <c r="AN62" s="75">
        <f>RTM_PXI!N62</f>
        <v>0</v>
      </c>
      <c r="AO62" s="192">
        <f>GDAM_IEX!H62</f>
        <v>48.16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13.202230701496919</v>
      </c>
      <c r="F63">
        <f>GT_Spot!P63</f>
        <v>0</v>
      </c>
      <c r="G63">
        <f>PPCL_NG!P63</f>
        <v>33.950000000000003</v>
      </c>
      <c r="H63">
        <f>PPCL_Spot!P63</f>
        <v>7.41</v>
      </c>
      <c r="I63">
        <f>Bawana_NG!P63</f>
        <v>76.004860835730611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801.6685194464178</v>
      </c>
      <c r="P63" s="77">
        <v>62.61</v>
      </c>
      <c r="Q63" s="77">
        <v>36.61</v>
      </c>
      <c r="R63" s="80">
        <v>42.5</v>
      </c>
      <c r="S63" s="80">
        <v>0</v>
      </c>
      <c r="T63" s="78">
        <f>SUMPRODUCT(LTA!F63:AJ63,LTA!F$101:AJ$101,LTA!F$103:AJ$103)</f>
        <v>248.5</v>
      </c>
      <c r="U63" s="78">
        <f>SUMPRODUCT(LTA!F63:AJ63,LTA!F$102:AJ$102,LTA!F$103:AJ$103)</f>
        <v>55.050000000000004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288.99</v>
      </c>
      <c r="Z63" s="75">
        <f>IEX!N63</f>
        <v>0</v>
      </c>
      <c r="AA63" s="117">
        <f>STOA!H63</f>
        <v>492.27999999999986</v>
      </c>
      <c r="AB63" s="117">
        <f>-STOA!N63</f>
        <v>0</v>
      </c>
      <c r="AC63">
        <f t="shared" si="0"/>
        <v>19.217665376656079</v>
      </c>
      <c r="AD63">
        <f t="shared" si="1"/>
        <v>2164.6079456069892</v>
      </c>
      <c r="AE63">
        <f>'IDT-1'!B63</f>
        <v>59.781999999999996</v>
      </c>
      <c r="AF63" s="26"/>
      <c r="AG63">
        <f t="shared" si="2"/>
        <v>2224.3899456069894</v>
      </c>
      <c r="AI63" s="75">
        <f>PXIL!H63</f>
        <v>0</v>
      </c>
      <c r="AJ63" s="75">
        <f>PXIL!N63</f>
        <v>0</v>
      </c>
      <c r="AK63" s="75">
        <f>RTM_IEX!H63</f>
        <v>25.05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13.202230701496919</v>
      </c>
      <c r="F64">
        <f>GT_Spot!P64</f>
        <v>0</v>
      </c>
      <c r="G64">
        <f>PPCL_NG!P64</f>
        <v>33.950000000000003</v>
      </c>
      <c r="H64">
        <f>PPCL_Spot!P64</f>
        <v>7.41</v>
      </c>
      <c r="I64">
        <f>Bawana_NG!P64</f>
        <v>76.004860835730611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799.92715060667445</v>
      </c>
      <c r="P64" s="77">
        <v>62.61</v>
      </c>
      <c r="Q64" s="77">
        <v>36.61</v>
      </c>
      <c r="R64" s="80">
        <v>42.5</v>
      </c>
      <c r="S64" s="80">
        <v>0</v>
      </c>
      <c r="T64" s="78">
        <f>SUMPRODUCT(LTA!F64:AJ64,LTA!F$101:AJ$101,LTA!F$103:AJ$103)</f>
        <v>240.04000000000002</v>
      </c>
      <c r="U64" s="78">
        <f>SUMPRODUCT(LTA!F64:AJ64,LTA!F$102:AJ$102,LTA!F$103:AJ$103)</f>
        <v>55.25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272.62</v>
      </c>
      <c r="Z64" s="75">
        <f>IEX!N64</f>
        <v>0</v>
      </c>
      <c r="AA64" s="117">
        <f>STOA!H64</f>
        <v>491.51999999999987</v>
      </c>
      <c r="AB64" s="117">
        <f>-STOA!N64</f>
        <v>0</v>
      </c>
      <c r="AC64">
        <f t="shared" si="0"/>
        <v>18.961925330866336</v>
      </c>
      <c r="AD64">
        <f t="shared" si="1"/>
        <v>2135.8023168130353</v>
      </c>
      <c r="AE64">
        <f>'IDT-1'!B64</f>
        <v>94.972999999999999</v>
      </c>
      <c r="AF64" s="26"/>
      <c r="AG64">
        <f t="shared" si="2"/>
        <v>2230.7753168130353</v>
      </c>
      <c r="AI64" s="75">
        <f>PXIL!H64</f>
        <v>0</v>
      </c>
      <c r="AJ64" s="75">
        <f>PXIL!N64</f>
        <v>0</v>
      </c>
      <c r="AK64" s="75">
        <f>RTM_IEX!H64</f>
        <v>23.12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13.202230701496919</v>
      </c>
      <c r="F65">
        <f>GT_Spot!P65</f>
        <v>0</v>
      </c>
      <c r="G65">
        <f>PPCL_NG!P65</f>
        <v>33.950000000000003</v>
      </c>
      <c r="H65">
        <f>PPCL_Spot!P65</f>
        <v>8.93</v>
      </c>
      <c r="I65">
        <f>Bawana_NG!P65</f>
        <v>76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799.90751764727202</v>
      </c>
      <c r="P65" s="77">
        <v>62.61</v>
      </c>
      <c r="Q65" s="77">
        <v>36.61</v>
      </c>
      <c r="R65" s="80">
        <v>42.5</v>
      </c>
      <c r="S65" s="80">
        <v>0</v>
      </c>
      <c r="T65" s="78">
        <f>SUMPRODUCT(LTA!F65:AJ65,LTA!F$101:AJ$101,LTA!F$103:AJ$103)</f>
        <v>229.12</v>
      </c>
      <c r="U65" s="78">
        <f>SUMPRODUCT(LTA!F65:AJ65,LTA!F$102:AJ$102,LTA!F$103:AJ$103)</f>
        <v>54.97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280.32</v>
      </c>
      <c r="Z65" s="75">
        <f>IEX!N65</f>
        <v>0</v>
      </c>
      <c r="AA65" s="117">
        <f>STOA!H65</f>
        <v>490.33999999999992</v>
      </c>
      <c r="AB65" s="117">
        <f>-STOA!N65</f>
        <v>0</v>
      </c>
      <c r="AC65">
        <f t="shared" si="0"/>
        <v>19.620565785469164</v>
      </c>
      <c r="AD65">
        <f t="shared" si="1"/>
        <v>2209.9891825632994</v>
      </c>
      <c r="AE65">
        <f>'IDT-1'!B65</f>
        <v>101.583</v>
      </c>
      <c r="AF65" s="26"/>
      <c r="AG65">
        <f t="shared" si="2"/>
        <v>2311.5721825632995</v>
      </c>
      <c r="AI65" s="75">
        <f>PXIL!H65</f>
        <v>0</v>
      </c>
      <c r="AJ65" s="75">
        <f>PXIL!N65</f>
        <v>0</v>
      </c>
      <c r="AK65" s="75">
        <f>RTM_IEX!H65</f>
        <v>101.15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13.202230701496919</v>
      </c>
      <c r="F66">
        <f>GT_Spot!P66</f>
        <v>0</v>
      </c>
      <c r="G66">
        <f>PPCL_NG!P66</f>
        <v>33.950000000000003</v>
      </c>
      <c r="H66">
        <f>PPCL_Spot!P66</f>
        <v>8.93</v>
      </c>
      <c r="I66">
        <f>Bawana_NG!P66</f>
        <v>76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799.90602321525876</v>
      </c>
      <c r="P66" s="77">
        <v>62.61</v>
      </c>
      <c r="Q66" s="77">
        <v>36.61</v>
      </c>
      <c r="R66" s="80">
        <v>42.5</v>
      </c>
      <c r="S66" s="80">
        <v>0</v>
      </c>
      <c r="T66" s="78">
        <f>SUMPRODUCT(LTA!F66:AJ66,LTA!F$101:AJ$101,LTA!F$103:AJ$103)</f>
        <v>227.26999999999998</v>
      </c>
      <c r="U66" s="78">
        <f>SUMPRODUCT(LTA!F66:AJ66,LTA!F$102:AJ$102,LTA!F$103:AJ$103)</f>
        <v>55.16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307.29000000000002</v>
      </c>
      <c r="Z66" s="75">
        <f>IEX!N66</f>
        <v>0</v>
      </c>
      <c r="AA66" s="117">
        <f>STOA!H66</f>
        <v>488.78999999999991</v>
      </c>
      <c r="AB66" s="117">
        <f>-STOA!N66</f>
        <v>0</v>
      </c>
      <c r="AC66">
        <f t="shared" si="0"/>
        <v>19.414192634467447</v>
      </c>
      <c r="AD66">
        <f t="shared" si="1"/>
        <v>2186.7440612822884</v>
      </c>
      <c r="AE66">
        <f>'IDT-1'!B66</f>
        <v>94.503</v>
      </c>
      <c r="AF66" s="26"/>
      <c r="AG66">
        <f t="shared" si="2"/>
        <v>2281.2470612822885</v>
      </c>
      <c r="AI66" s="75">
        <f>PXIL!H66</f>
        <v>0</v>
      </c>
      <c r="AJ66" s="75">
        <f>PXIL!N66</f>
        <v>0</v>
      </c>
      <c r="AK66" s="75">
        <f>RTM_IEX!H66</f>
        <v>53.94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14.211576846307386</v>
      </c>
      <c r="F67">
        <f>GT_Spot!P67</f>
        <v>0</v>
      </c>
      <c r="G67">
        <f>PPCL_NG!P67</f>
        <v>33.950000000000003</v>
      </c>
      <c r="H67">
        <f>PPCL_Spot!P67</f>
        <v>8.89</v>
      </c>
      <c r="I67">
        <f>Bawana_NG!P67</f>
        <v>76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868.56499972125812</v>
      </c>
      <c r="P67" s="77">
        <v>62.61</v>
      </c>
      <c r="Q67" s="77">
        <v>36.61</v>
      </c>
      <c r="R67" s="80">
        <v>42.5</v>
      </c>
      <c r="S67" s="80">
        <v>0</v>
      </c>
      <c r="T67" s="78">
        <f>SUMPRODUCT(LTA!F67:AJ67,LTA!F$101:AJ$101,LTA!F$103:AJ$103)</f>
        <v>211.85</v>
      </c>
      <c r="U67" s="78">
        <f>SUMPRODUCT(LTA!F67:AJ67,LTA!F$102:AJ$102,LTA!F$103:AJ$103)</f>
        <v>54.83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305.36</v>
      </c>
      <c r="Z67" s="75">
        <f>IEX!N67</f>
        <v>0</v>
      </c>
      <c r="AA67" s="117">
        <f>STOA!H67</f>
        <v>485.9899999999999</v>
      </c>
      <c r="AB67" s="117">
        <f>-STOA!N67</f>
        <v>0</v>
      </c>
      <c r="AC67">
        <f t="shared" si="0"/>
        <v>19.372025873794573</v>
      </c>
      <c r="AD67">
        <f t="shared" si="1"/>
        <v>2181.9945506937706</v>
      </c>
      <c r="AE67">
        <f>'IDT-1'!B67</f>
        <v>91.236000000000004</v>
      </c>
      <c r="AF67" s="26"/>
      <c r="AG67">
        <f t="shared" si="2"/>
        <v>2273.2305506937705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14.211576846307386</v>
      </c>
      <c r="F68">
        <f>GT_Spot!P68</f>
        <v>0</v>
      </c>
      <c r="G68">
        <f>PPCL_NG!P68</f>
        <v>33.950000000000003</v>
      </c>
      <c r="H68">
        <f>PPCL_Spot!P68</f>
        <v>8.93</v>
      </c>
      <c r="I68">
        <f>Bawana_NG!P68</f>
        <v>76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877.41994006426035</v>
      </c>
      <c r="P68" s="77">
        <v>62.61</v>
      </c>
      <c r="Q68" s="77">
        <v>36.61</v>
      </c>
      <c r="R68" s="80">
        <v>42.5</v>
      </c>
      <c r="S68" s="80">
        <v>0</v>
      </c>
      <c r="T68" s="78">
        <f>SUMPRODUCT(LTA!F68:AJ68,LTA!F$101:AJ$101,LTA!F$103:AJ$103)</f>
        <v>188.93</v>
      </c>
      <c r="U68" s="78">
        <f>SUMPRODUCT(LTA!F68:AJ68,LTA!F$102:AJ$102,LTA!F$103:AJ$103)</f>
        <v>55.3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61.66</v>
      </c>
      <c r="Z68" s="75">
        <f>IEX!N68</f>
        <v>0</v>
      </c>
      <c r="AA68" s="117">
        <f>STOA!H68</f>
        <v>482.17999999999989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17.295005348812992</v>
      </c>
      <c r="AD68">
        <f t="shared" ref="AD68:AD98" si="4">SUM(B68:AB68,AI68:AR68)-AC68</f>
        <v>1948.0465115617544</v>
      </c>
      <c r="AE68">
        <f>'IDT-1'!B68</f>
        <v>321.70600000000002</v>
      </c>
      <c r="AF68" s="26"/>
      <c r="AG68">
        <f t="shared" ref="AG68:AG98" si="5">SUM(AD68:AF68)+AT68</f>
        <v>2269.7525115617545</v>
      </c>
      <c r="AI68" s="75">
        <f>PXIL!H68</f>
        <v>0</v>
      </c>
      <c r="AJ68" s="75">
        <f>PXIL!N68</f>
        <v>0</v>
      </c>
      <c r="AK68" s="75">
        <f>RTM_IEX!H68</f>
        <v>25.04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14.211576846307386</v>
      </c>
      <c r="F69">
        <f>GT_Spot!P69</f>
        <v>0</v>
      </c>
      <c r="G69">
        <f>PPCL_NG!P69</f>
        <v>33.950000000000003</v>
      </c>
      <c r="H69">
        <f>PPCL_Spot!P69</f>
        <v>8.93</v>
      </c>
      <c r="I69">
        <f>Bawana_NG!P69</f>
        <v>76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877.10128450817581</v>
      </c>
      <c r="P69" s="77">
        <v>62.61</v>
      </c>
      <c r="Q69" s="77">
        <v>36.61</v>
      </c>
      <c r="R69" s="80">
        <v>42.5</v>
      </c>
      <c r="S69" s="80">
        <v>0</v>
      </c>
      <c r="T69" s="78">
        <f>SUMPRODUCT(LTA!F69:AJ69,LTA!F$101:AJ$101,LTA!F$103:AJ$103)</f>
        <v>128.21</v>
      </c>
      <c r="U69" s="78">
        <f>SUMPRODUCT(LTA!F69:AJ69,LTA!F$102:AJ$102,LTA!F$103:AJ$103)</f>
        <v>55.31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55.87</v>
      </c>
      <c r="Z69" s="75">
        <f>IEX!N69</f>
        <v>0</v>
      </c>
      <c r="AA69" s="117">
        <f>STOA!H69</f>
        <v>478.14999999999992</v>
      </c>
      <c r="AB69" s="117">
        <f>-STOA!N69</f>
        <v>0</v>
      </c>
      <c r="AC69">
        <f t="shared" si="3"/>
        <v>17.250216656917029</v>
      </c>
      <c r="AD69">
        <f t="shared" si="4"/>
        <v>1762.2026446975658</v>
      </c>
      <c r="AE69">
        <f>'IDT-1'!B69</f>
        <v>317.476</v>
      </c>
      <c r="AF69" s="26"/>
      <c r="AG69">
        <f t="shared" si="5"/>
        <v>2079.6786446975657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-90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13.202230701496919</v>
      </c>
      <c r="F70">
        <f>GT_Spot!P70</f>
        <v>0</v>
      </c>
      <c r="G70">
        <f>PPCL_NG!P70</f>
        <v>33.950000000000003</v>
      </c>
      <c r="H70">
        <f>PPCL_Spot!P70</f>
        <v>8.93</v>
      </c>
      <c r="I70">
        <f>Bawana_NG!P70</f>
        <v>76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886.86415322678954</v>
      </c>
      <c r="P70" s="77">
        <v>62.61</v>
      </c>
      <c r="Q70" s="77">
        <v>36.61</v>
      </c>
      <c r="R70" s="80">
        <v>42.5</v>
      </c>
      <c r="S70" s="80">
        <v>0</v>
      </c>
      <c r="T70" s="78">
        <f>SUMPRODUCT(LTA!F70:AJ70,LTA!F$101:AJ$101,LTA!F$103:AJ$103)</f>
        <v>115.17999999999999</v>
      </c>
      <c r="U70" s="78">
        <f>SUMPRODUCT(LTA!F70:AJ70,LTA!F$102:AJ$102,LTA!F$103:AJ$103)</f>
        <v>55.11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48.17</v>
      </c>
      <c r="Z70" s="75">
        <f>IEX!N70</f>
        <v>0</v>
      </c>
      <c r="AA70" s="117">
        <f>STOA!H70</f>
        <v>474.09999999999991</v>
      </c>
      <c r="AB70" s="117">
        <f>-STOA!N70</f>
        <v>0</v>
      </c>
      <c r="AC70">
        <f t="shared" si="3"/>
        <v>16.867714212467224</v>
      </c>
      <c r="AD70">
        <f t="shared" si="4"/>
        <v>1773.3586697158189</v>
      </c>
      <c r="AE70">
        <f>'IDT-1'!B70</f>
        <v>319.11599999999999</v>
      </c>
      <c r="AF70" s="26"/>
      <c r="AG70">
        <f t="shared" si="5"/>
        <v>2092.4746697158189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-63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13.202230701496919</v>
      </c>
      <c r="F71">
        <f>GT_Spot!P71</f>
        <v>0</v>
      </c>
      <c r="G71">
        <f>PPCL_NG!P71</f>
        <v>33.950000000000003</v>
      </c>
      <c r="H71">
        <f>PPCL_Spot!P71</f>
        <v>8.93</v>
      </c>
      <c r="I71">
        <f>Bawana_NG!P71</f>
        <v>76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887.60826022490619</v>
      </c>
      <c r="P71" s="77">
        <v>62.61</v>
      </c>
      <c r="Q71" s="77">
        <v>36.61</v>
      </c>
      <c r="R71" s="80">
        <v>42.5</v>
      </c>
      <c r="S71" s="80">
        <v>0</v>
      </c>
      <c r="T71" s="78">
        <f>SUMPRODUCT(LTA!F71:AJ71,LTA!F$101:AJ$101,LTA!F$103:AJ$103)</f>
        <v>101.75000000000001</v>
      </c>
      <c r="U71" s="78">
        <f>SUMPRODUCT(LTA!F71:AJ71,LTA!F$102:AJ$102,LTA!F$103:AJ$103)</f>
        <v>56.31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70.319999999999993</v>
      </c>
      <c r="Z71" s="75">
        <f>IEX!N71</f>
        <v>0</v>
      </c>
      <c r="AA71" s="117">
        <f>STOA!H71</f>
        <v>441.18999999999994</v>
      </c>
      <c r="AB71" s="117">
        <f>-STOA!N71</f>
        <v>0</v>
      </c>
      <c r="AC71">
        <f t="shared" si="3"/>
        <v>16.245800232985271</v>
      </c>
      <c r="AD71">
        <f t="shared" si="4"/>
        <v>1799.7346906934174</v>
      </c>
      <c r="AE71">
        <f>'IDT-1'!B71</f>
        <v>313.93</v>
      </c>
      <c r="AF71" s="26"/>
      <c r="AG71">
        <f t="shared" si="5"/>
        <v>2113.6646906934175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13.202230701496919</v>
      </c>
      <c r="F72">
        <f>GT_Spot!P72</f>
        <v>0</v>
      </c>
      <c r="G72">
        <f>PPCL_NG!P72</f>
        <v>33.950000000000003</v>
      </c>
      <c r="H72">
        <f>PPCL_Spot!P72</f>
        <v>8.93</v>
      </c>
      <c r="I72">
        <f>Bawana_NG!P72</f>
        <v>76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895.33639292591658</v>
      </c>
      <c r="P72" s="77">
        <v>62.61</v>
      </c>
      <c r="Q72" s="77">
        <v>36.61</v>
      </c>
      <c r="R72" s="80">
        <v>42.5</v>
      </c>
      <c r="S72" s="80">
        <v>0</v>
      </c>
      <c r="T72" s="78">
        <f>SUMPRODUCT(LTA!F72:AJ72,LTA!F$101:AJ$101,LTA!F$103:AJ$103)</f>
        <v>84.78</v>
      </c>
      <c r="U72" s="78">
        <f>SUMPRODUCT(LTA!F72:AJ72,LTA!F$102:AJ$102,LTA!F$103:AJ$103)</f>
        <v>57.39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61.65</v>
      </c>
      <c r="Z72" s="75">
        <f>IEX!N72</f>
        <v>0</v>
      </c>
      <c r="AA72" s="117">
        <f>STOA!H72</f>
        <v>437.21999999999991</v>
      </c>
      <c r="AB72" s="117">
        <f>-STOA!N72</f>
        <v>0</v>
      </c>
      <c r="AC72">
        <f t="shared" si="3"/>
        <v>16.204793841109293</v>
      </c>
      <c r="AD72">
        <f t="shared" si="4"/>
        <v>1762.9738297863041</v>
      </c>
      <c r="AE72">
        <f>'IDT-1'!B72</f>
        <v>306.74200000000002</v>
      </c>
      <c r="AF72" s="26"/>
      <c r="AG72">
        <f t="shared" si="5"/>
        <v>2069.7158297863043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-31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13.202230701496919</v>
      </c>
      <c r="F73">
        <f>GT_Spot!P73</f>
        <v>0</v>
      </c>
      <c r="G73">
        <f>PPCL_NG!P73</f>
        <v>33.950000000000003</v>
      </c>
      <c r="H73">
        <f>PPCL_Spot!P73</f>
        <v>8.89</v>
      </c>
      <c r="I73">
        <f>Bawana_NG!P73</f>
        <v>76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892.62822999498997</v>
      </c>
      <c r="P73" s="77">
        <v>62.61</v>
      </c>
      <c r="Q73" s="77">
        <v>36.61</v>
      </c>
      <c r="R73" s="80">
        <v>31.48</v>
      </c>
      <c r="S73" s="80">
        <v>0</v>
      </c>
      <c r="T73" s="78">
        <f>SUMPRODUCT(LTA!F73:AJ73,LTA!F$101:AJ$101,LTA!F$103:AJ$103)</f>
        <v>80.34</v>
      </c>
      <c r="U73" s="78">
        <f>SUMPRODUCT(LTA!F73:AJ73,LTA!F$102:AJ$102,LTA!F$103:AJ$103)</f>
        <v>58.55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77.069999999999993</v>
      </c>
      <c r="Z73" s="75">
        <f>IEX!N73</f>
        <v>0</v>
      </c>
      <c r="AA73" s="117">
        <f>STOA!H73</f>
        <v>433.21999999999991</v>
      </c>
      <c r="AB73" s="117">
        <f>-STOA!N73</f>
        <v>0</v>
      </c>
      <c r="AC73">
        <f t="shared" si="3"/>
        <v>16.173022262361528</v>
      </c>
      <c r="AD73">
        <f t="shared" si="4"/>
        <v>1755.377438434125</v>
      </c>
      <c r="AE73">
        <f>'IDT-1'!B73</f>
        <v>279.42599999999999</v>
      </c>
      <c r="AF73" s="26"/>
      <c r="AG73">
        <f t="shared" si="5"/>
        <v>2034.8034384341249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-33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13.202230701496919</v>
      </c>
      <c r="F74">
        <f>GT_Spot!P74</f>
        <v>0</v>
      </c>
      <c r="G74">
        <f>PPCL_NG!P74</f>
        <v>33.950000000000003</v>
      </c>
      <c r="H74">
        <f>PPCL_Spot!P74</f>
        <v>8.93</v>
      </c>
      <c r="I74">
        <f>Bawana_NG!P74</f>
        <v>76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892.62655659551672</v>
      </c>
      <c r="P74" s="77">
        <v>62.61</v>
      </c>
      <c r="Q74" s="77">
        <v>36.61</v>
      </c>
      <c r="R74" s="80">
        <v>10.449999999999998</v>
      </c>
      <c r="S74" s="80">
        <v>0</v>
      </c>
      <c r="T74" s="78">
        <f>SUMPRODUCT(LTA!F74:AJ74,LTA!F$101:AJ$101,LTA!F$103:AJ$103)</f>
        <v>67.09</v>
      </c>
      <c r="U74" s="78">
        <f>SUMPRODUCT(LTA!F74:AJ74,LTA!F$102:AJ$102,LTA!F$103:AJ$103)</f>
        <v>60.11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82.84</v>
      </c>
      <c r="Z74" s="75">
        <f>IEX!N74</f>
        <v>0</v>
      </c>
      <c r="AA74" s="117">
        <f>STOA!H74</f>
        <v>429.44999999999993</v>
      </c>
      <c r="AB74" s="117">
        <f>-STOA!N74</f>
        <v>0</v>
      </c>
      <c r="AC74">
        <f t="shared" si="3"/>
        <v>15.771085328213717</v>
      </c>
      <c r="AD74">
        <f t="shared" si="4"/>
        <v>1776.3977019687993</v>
      </c>
      <c r="AE74">
        <f>'IDT-1'!B74</f>
        <v>262.11900000000003</v>
      </c>
      <c r="AF74" s="26"/>
      <c r="AG74">
        <f t="shared" si="5"/>
        <v>2038.5167019687992</v>
      </c>
      <c r="AI74" s="75">
        <f>PXIL!H74</f>
        <v>0</v>
      </c>
      <c r="AJ74" s="75">
        <f>PXIL!N74</f>
        <v>0</v>
      </c>
      <c r="AK74" s="75">
        <f>RTM_IEX!H74</f>
        <v>18.3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13.202230701496919</v>
      </c>
      <c r="F75">
        <f>GT_Spot!P75</f>
        <v>0</v>
      </c>
      <c r="G75">
        <f>PPCL_NG!P75</f>
        <v>33.950000000000003</v>
      </c>
      <c r="H75">
        <f>PPCL_Spot!P75</f>
        <v>7.41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963.24984169795789</v>
      </c>
      <c r="P75" s="77">
        <v>114.59548303180796</v>
      </c>
      <c r="Q75" s="77">
        <v>36.61</v>
      </c>
      <c r="R75" s="80">
        <v>0</v>
      </c>
      <c r="S75" s="80">
        <v>0</v>
      </c>
      <c r="T75" s="78">
        <f>SUMPRODUCT(LTA!F75:AJ75,LTA!F$101:AJ$101,LTA!F$103:AJ$103)</f>
        <v>55.010000000000005</v>
      </c>
      <c r="U75" s="78">
        <f>SUMPRODUCT(LTA!F75:AJ75,LTA!F$102:AJ$102,LTA!F$103:AJ$103)</f>
        <v>62.92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562.4899999999999</v>
      </c>
      <c r="AB75" s="117">
        <f>-STOA!N75</f>
        <v>0</v>
      </c>
      <c r="AC75">
        <f t="shared" si="3"/>
        <v>17.236450487795114</v>
      </c>
      <c r="AD75">
        <f t="shared" si="4"/>
        <v>1941.4511049434677</v>
      </c>
      <c r="AE75">
        <f>'IDT-1'!B75</f>
        <v>223</v>
      </c>
      <c r="AF75" s="26"/>
      <c r="AG75">
        <f t="shared" si="5"/>
        <v>2164.4511049434677</v>
      </c>
      <c r="AI75" s="75">
        <f>PXIL!H75</f>
        <v>0</v>
      </c>
      <c r="AJ75" s="75">
        <f>PXIL!N75</f>
        <v>0</v>
      </c>
      <c r="AK75" s="75">
        <f>RTM_IEX!H75</f>
        <v>9.6300000000000008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13.202230701496919</v>
      </c>
      <c r="F76">
        <f>GT_Spot!P76</f>
        <v>0</v>
      </c>
      <c r="G76">
        <f>PPCL_NG!P76</f>
        <v>33.950000000000003</v>
      </c>
      <c r="H76">
        <f>PPCL_Spot!P76</f>
        <v>7.41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986.55822501517673</v>
      </c>
      <c r="P76" s="77">
        <v>117.74000000000002</v>
      </c>
      <c r="Q76" s="77">
        <v>36.61</v>
      </c>
      <c r="R76" s="80">
        <v>0</v>
      </c>
      <c r="S76" s="80">
        <v>0</v>
      </c>
      <c r="T76" s="78">
        <f>SUMPRODUCT(LTA!F76:AJ76,LTA!F$101:AJ$101,LTA!F$103:AJ$103)</f>
        <v>42.39</v>
      </c>
      <c r="U76" s="78">
        <f>SUMPRODUCT(LTA!F76:AJ76,LTA!F$102:AJ$102,LTA!F$103:AJ$103)</f>
        <v>64.099999999999994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558.83999999999992</v>
      </c>
      <c r="AB76" s="117">
        <f>-STOA!N76</f>
        <v>0</v>
      </c>
      <c r="AC76">
        <f t="shared" si="3"/>
        <v>17.489036010306727</v>
      </c>
      <c r="AD76">
        <f t="shared" si="4"/>
        <v>1969.9014197063668</v>
      </c>
      <c r="AE76">
        <f>'IDT-1'!B76</f>
        <v>197</v>
      </c>
      <c r="AF76" s="26"/>
      <c r="AG76">
        <f t="shared" si="5"/>
        <v>2166.9014197063671</v>
      </c>
      <c r="AI76" s="75">
        <f>PXIL!H76</f>
        <v>0</v>
      </c>
      <c r="AJ76" s="75">
        <f>PXIL!N76</f>
        <v>0</v>
      </c>
      <c r="AK76" s="75">
        <f>RTM_IEX!H76</f>
        <v>26.97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9.0855386416861847</v>
      </c>
      <c r="F77">
        <f>GT_Spot!P77</f>
        <v>0</v>
      </c>
      <c r="G77">
        <f>PPCL_NG!P77</f>
        <v>33.950000000000003</v>
      </c>
      <c r="H77">
        <f>PPCL_Spot!P77</f>
        <v>4.88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989.26806134557671</v>
      </c>
      <c r="P77" s="77">
        <v>117.74000000000002</v>
      </c>
      <c r="Q77" s="77">
        <v>36.61</v>
      </c>
      <c r="R77" s="80">
        <v>0</v>
      </c>
      <c r="S77" s="80">
        <v>0</v>
      </c>
      <c r="T77" s="78">
        <f>SUMPRODUCT(LTA!F77:AJ77,LTA!F$101:AJ$101,LTA!F$103:AJ$103)</f>
        <v>31.8</v>
      </c>
      <c r="U77" s="78">
        <f>SUMPRODUCT(LTA!F77:AJ77,LTA!F$102:AJ$102,LTA!F$103:AJ$103)</f>
        <v>65.210000000000008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555.24999999999989</v>
      </c>
      <c r="AB77" s="117">
        <f>-STOA!N77</f>
        <v>0</v>
      </c>
      <c r="AC77">
        <f t="shared" si="3"/>
        <v>17.528189800953289</v>
      </c>
      <c r="AD77">
        <f t="shared" si="4"/>
        <v>1877.8854101863096</v>
      </c>
      <c r="AE77">
        <f>'IDT-1'!B77</f>
        <v>187</v>
      </c>
      <c r="AF77" s="26"/>
      <c r="AG77">
        <f t="shared" si="5"/>
        <v>2064.8854101863099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-48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9.0855386416861847</v>
      </c>
      <c r="F78">
        <f>GT_Spot!P78</f>
        <v>0</v>
      </c>
      <c r="G78">
        <f>PPCL_NG!P78</f>
        <v>33.950000000000003</v>
      </c>
      <c r="H78">
        <f>PPCL_Spot!P78</f>
        <v>4.88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993.74438620054173</v>
      </c>
      <c r="P78" s="77">
        <v>117.74000000000002</v>
      </c>
      <c r="Q78" s="77">
        <v>36.61</v>
      </c>
      <c r="R78" s="80">
        <v>0</v>
      </c>
      <c r="S78" s="80">
        <v>0</v>
      </c>
      <c r="T78" s="78">
        <f>SUMPRODUCT(LTA!F78:AJ78,LTA!F$101:AJ$101,LTA!F$103:AJ$103)</f>
        <v>13.68</v>
      </c>
      <c r="U78" s="78">
        <f>SUMPRODUCT(LTA!F78:AJ78,LTA!F$102:AJ$102,LTA!F$103:AJ$103)</f>
        <v>66.290000000000006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551.79999999999995</v>
      </c>
      <c r="AB78" s="117">
        <f>-STOA!N78</f>
        <v>0</v>
      </c>
      <c r="AC78">
        <f t="shared" si="3"/>
        <v>16.961119338611606</v>
      </c>
      <c r="AD78">
        <f t="shared" si="4"/>
        <v>1910.4388055036163</v>
      </c>
      <c r="AE78">
        <f>'IDT-1'!B78</f>
        <v>180</v>
      </c>
      <c r="AF78" s="26"/>
      <c r="AG78">
        <f t="shared" si="5"/>
        <v>2090.4388055036161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13.202230701496919</v>
      </c>
      <c r="F79">
        <f>GT_Spot!P79</f>
        <v>0</v>
      </c>
      <c r="G79">
        <f>PPCL_NG!P79</f>
        <v>33.950000000000003</v>
      </c>
      <c r="H79">
        <f>PPCL_Spot!P79</f>
        <v>6.99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1056.0014753598657</v>
      </c>
      <c r="P79" s="77">
        <v>117.74000000000002</v>
      </c>
      <c r="Q79" s="77">
        <v>36.61</v>
      </c>
      <c r="R79" s="80">
        <v>0</v>
      </c>
      <c r="S79" s="80">
        <v>0</v>
      </c>
      <c r="T79" s="78">
        <f>SUMPRODUCT(LTA!F79:AJ79,LTA!F$101:AJ$101,LTA!F$103:AJ$103)</f>
        <v>7.6199999999999992</v>
      </c>
      <c r="U79" s="78">
        <f>SUMPRODUCT(LTA!F79:AJ79,LTA!F$102:AJ$102,LTA!F$103:AJ$103)</f>
        <v>68.099999999999994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549.01999999999987</v>
      </c>
      <c r="AB79" s="117">
        <f>-STOA!N79</f>
        <v>0</v>
      </c>
      <c r="AC79">
        <f t="shared" si="3"/>
        <v>18.30094409033757</v>
      </c>
      <c r="AD79">
        <f t="shared" si="4"/>
        <v>1880.5527619710244</v>
      </c>
      <c r="AE79">
        <f>'IDT-1'!B79</f>
        <v>195</v>
      </c>
      <c r="AF79" s="26"/>
      <c r="AG79">
        <f t="shared" si="5"/>
        <v>2075.5527619710247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-90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13.202230701496919</v>
      </c>
      <c r="F80">
        <f>GT_Spot!P80</f>
        <v>0</v>
      </c>
      <c r="G80">
        <f>PPCL_NG!P80</f>
        <v>33.950000000000003</v>
      </c>
      <c r="H80">
        <f>PPCL_Spot!P80</f>
        <v>7.35</v>
      </c>
      <c r="I80">
        <f>Bawana_NG!P80</f>
        <v>99.61999999999999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1066.2345441702657</v>
      </c>
      <c r="P80" s="77">
        <v>117.74000000000002</v>
      </c>
      <c r="Q80" s="77">
        <v>36.61</v>
      </c>
      <c r="R80" s="80">
        <v>0</v>
      </c>
      <c r="S80" s="80">
        <v>0</v>
      </c>
      <c r="T80" s="78">
        <f>SUMPRODUCT(LTA!F80:AJ80,LTA!F$101:AJ$101,LTA!F$103:AJ$103)</f>
        <v>1.94</v>
      </c>
      <c r="U80" s="78">
        <f>SUMPRODUCT(LTA!F80:AJ80,LTA!F$102:AJ$102,LTA!F$103:AJ$103)</f>
        <v>59.84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547.04999999999984</v>
      </c>
      <c r="AB80" s="117">
        <f>-STOA!N80</f>
        <v>0</v>
      </c>
      <c r="AC80">
        <f t="shared" si="3"/>
        <v>17.712589317015173</v>
      </c>
      <c r="AD80">
        <f t="shared" si="4"/>
        <v>1936.8241855547469</v>
      </c>
      <c r="AE80">
        <f>'IDT-1'!B80</f>
        <v>205</v>
      </c>
      <c r="AF80" s="26"/>
      <c r="AG80">
        <f t="shared" si="5"/>
        <v>2141.8241855547467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-29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13.202230701496919</v>
      </c>
      <c r="F81">
        <f>GT_Spot!P81</f>
        <v>0</v>
      </c>
      <c r="G81">
        <f>PPCL_NG!P81</f>
        <v>33.950000000000003</v>
      </c>
      <c r="H81">
        <f>PPCL_Spot!P81</f>
        <v>7.35</v>
      </c>
      <c r="I81">
        <f>Bawana_NG!P81</f>
        <v>99.61999999999999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1066.2345441702657</v>
      </c>
      <c r="P81" s="77">
        <v>117.74000000000002</v>
      </c>
      <c r="Q81" s="77">
        <v>36.61</v>
      </c>
      <c r="R81" s="80">
        <v>0</v>
      </c>
      <c r="S81" s="80">
        <v>0</v>
      </c>
      <c r="T81" s="78">
        <f>SUMPRODUCT(LTA!F81:AJ81,LTA!F$101:AJ$101,LTA!F$103:AJ$103)</f>
        <v>0.24</v>
      </c>
      <c r="U81" s="78">
        <f>SUMPRODUCT(LTA!F81:AJ81,LTA!F$102:AJ$102,LTA!F$103:AJ$103)</f>
        <v>60.75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2.6</v>
      </c>
      <c r="Z81" s="75">
        <f>IEX!N81</f>
        <v>0</v>
      </c>
      <c r="AA81" s="117">
        <f>STOA!H81</f>
        <v>546.24999999999989</v>
      </c>
      <c r="AB81" s="117">
        <f>-STOA!N81</f>
        <v>0</v>
      </c>
      <c r="AC81">
        <f t="shared" si="3"/>
        <v>17.570549149137854</v>
      </c>
      <c r="AD81">
        <f t="shared" si="4"/>
        <v>1954.9762257226246</v>
      </c>
      <c r="AE81">
        <f>'IDT-1'!B81</f>
        <v>235.31700000000001</v>
      </c>
      <c r="AF81" s="26"/>
      <c r="AG81">
        <f t="shared" si="5"/>
        <v>2190.2932257226248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13.202230701496919</v>
      </c>
      <c r="F82">
        <f>GT_Spot!P82</f>
        <v>0</v>
      </c>
      <c r="G82">
        <f>PPCL_NG!P82</f>
        <v>33.950000000000003</v>
      </c>
      <c r="H82">
        <f>PPCL_Spot!P82</f>
        <v>7.35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1066.2345441702657</v>
      </c>
      <c r="P82" s="77">
        <v>117.74000000000002</v>
      </c>
      <c r="Q82" s="77">
        <v>36.61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62.54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19.920000000000002</v>
      </c>
      <c r="Z82" s="75">
        <f>IEX!N82</f>
        <v>0</v>
      </c>
      <c r="AA82" s="117">
        <f>STOA!H82</f>
        <v>546.24999999999989</v>
      </c>
      <c r="AB82" s="117">
        <f>-STOA!N82</f>
        <v>0</v>
      </c>
      <c r="AC82">
        <f t="shared" si="3"/>
        <v>17.630067618871511</v>
      </c>
      <c r="AD82">
        <f t="shared" si="4"/>
        <v>1985.7867072528909</v>
      </c>
      <c r="AE82">
        <f>'IDT-1'!B82</f>
        <v>232.28700000000001</v>
      </c>
      <c r="AF82" s="26"/>
      <c r="AG82">
        <f t="shared" si="5"/>
        <v>2218.0737072528909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13.202230701496919</v>
      </c>
      <c r="F83">
        <f>GT_Spot!P83</f>
        <v>0</v>
      </c>
      <c r="G83">
        <f>PPCL_NG!P83</f>
        <v>33.950000000000003</v>
      </c>
      <c r="H83">
        <f>PPCL_Spot!P83</f>
        <v>7.35</v>
      </c>
      <c r="I83">
        <f>Bawana_NG!P83</f>
        <v>99.61999999999999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1067.6357898102656</v>
      </c>
      <c r="P83" s="77">
        <v>117.74000000000002</v>
      </c>
      <c r="Q83" s="77">
        <v>36.61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62.65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610.70000000000005</v>
      </c>
      <c r="AB83" s="117">
        <f>-STOA!N83</f>
        <v>0</v>
      </c>
      <c r="AC83">
        <f t="shared" si="3"/>
        <v>18.230549385991811</v>
      </c>
      <c r="AD83">
        <f t="shared" si="4"/>
        <v>2009.227471125771</v>
      </c>
      <c r="AE83">
        <f>'IDT-1'!B83</f>
        <v>247.12700000000001</v>
      </c>
      <c r="AF83" s="26"/>
      <c r="AG83">
        <f t="shared" si="5"/>
        <v>2256.3544711257709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13.202230701496919</v>
      </c>
      <c r="F84">
        <f>GT_Spot!P84</f>
        <v>0</v>
      </c>
      <c r="G84">
        <f>PPCL_NG!P84</f>
        <v>33.950000000000003</v>
      </c>
      <c r="H84">
        <f>PPCL_Spot!P84</f>
        <v>7.35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1067.6357898102656</v>
      </c>
      <c r="P84" s="77">
        <v>117.74000000000002</v>
      </c>
      <c r="Q84" s="77">
        <v>36.61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62.64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615.52</v>
      </c>
      <c r="AB84" s="117">
        <f>-STOA!N84</f>
        <v>0</v>
      </c>
      <c r="AC84">
        <f t="shared" si="3"/>
        <v>18.228486748380831</v>
      </c>
      <c r="AD84">
        <f t="shared" si="4"/>
        <v>2019.0395337633813</v>
      </c>
      <c r="AE84">
        <f>'IDT-1'!B84</f>
        <v>260.33699999999999</v>
      </c>
      <c r="AF84" s="26"/>
      <c r="AG84">
        <f t="shared" si="5"/>
        <v>2279.3765337633813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13.202230701496919</v>
      </c>
      <c r="F85">
        <f>GT_Spot!P85</f>
        <v>0</v>
      </c>
      <c r="G85">
        <f>PPCL_NG!P85</f>
        <v>33.950000000000003</v>
      </c>
      <c r="H85">
        <f>PPCL_Spot!P85</f>
        <v>6.99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1066.3555815600002</v>
      </c>
      <c r="P85" s="77">
        <v>117.74000000000002</v>
      </c>
      <c r="Q85" s="77">
        <v>36.61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62.15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17.47</v>
      </c>
      <c r="Z85" s="75">
        <f>IEX!N85</f>
        <v>0</v>
      </c>
      <c r="AA85" s="117">
        <f>STOA!H85</f>
        <v>615.52</v>
      </c>
      <c r="AB85" s="117">
        <f>-STOA!N85</f>
        <v>0</v>
      </c>
      <c r="AC85">
        <f t="shared" si="3"/>
        <v>18.647576996488748</v>
      </c>
      <c r="AD85">
        <f t="shared" si="4"/>
        <v>2001.9602352650084</v>
      </c>
      <c r="AE85">
        <f>'IDT-1'!B85</f>
        <v>263.59699999999998</v>
      </c>
      <c r="AF85" s="26"/>
      <c r="AG85">
        <f t="shared" si="5"/>
        <v>2265.5572352650083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-49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13.202230701496919</v>
      </c>
      <c r="F86">
        <f>GT_Spot!P86</f>
        <v>0</v>
      </c>
      <c r="G86">
        <f>PPCL_NG!P86</f>
        <v>33.950000000000003</v>
      </c>
      <c r="H86">
        <f>PPCL_Spot!P86</f>
        <v>7.35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1053.4295996736</v>
      </c>
      <c r="P86" s="77">
        <v>117.74000000000002</v>
      </c>
      <c r="Q86" s="77">
        <v>36.61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61.83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56.76</v>
      </c>
      <c r="Z86" s="75">
        <f>IEX!N86</f>
        <v>0</v>
      </c>
      <c r="AA86" s="117">
        <f>STOA!H86</f>
        <v>620.32999999999993</v>
      </c>
      <c r="AB86" s="117">
        <f>-STOA!N86</f>
        <v>0</v>
      </c>
      <c r="AC86">
        <f t="shared" si="3"/>
        <v>18.611525892611581</v>
      </c>
      <c r="AD86">
        <f t="shared" si="4"/>
        <v>2068.2103044824848</v>
      </c>
      <c r="AE86">
        <f>'IDT-1'!B86</f>
        <v>243.60499999999999</v>
      </c>
      <c r="AF86" s="26"/>
      <c r="AG86">
        <f t="shared" si="5"/>
        <v>2311.8153044824849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13.202230701496919</v>
      </c>
      <c r="F87">
        <f>GT_Spot!P87</f>
        <v>0</v>
      </c>
      <c r="G87">
        <f>PPCL_NG!P87</f>
        <v>33.950000000000003</v>
      </c>
      <c r="H87">
        <f>PPCL_Spot!P87</f>
        <v>7.35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1046.9640930652527</v>
      </c>
      <c r="P87" s="77">
        <v>117.74000000000002</v>
      </c>
      <c r="Q87" s="77">
        <v>36.61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60.24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99.91</v>
      </c>
      <c r="Z87" s="75">
        <f>IEX!N87</f>
        <v>0</v>
      </c>
      <c r="AA87" s="117">
        <f>STOA!H87</f>
        <v>625.15</v>
      </c>
      <c r="AB87" s="117">
        <f>-STOA!N87</f>
        <v>0</v>
      </c>
      <c r="AC87">
        <f t="shared" si="3"/>
        <v>18.927260924369353</v>
      </c>
      <c r="AD87">
        <f t="shared" si="4"/>
        <v>2111.8090628423802</v>
      </c>
      <c r="AE87">
        <f>'IDT-1'!B87</f>
        <v>271.50799999999998</v>
      </c>
      <c r="AF87" s="26"/>
      <c r="AG87">
        <f t="shared" si="5"/>
        <v>2383.31706284238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14.211576846307386</v>
      </c>
      <c r="F88">
        <f>GT_Spot!P88</f>
        <v>0</v>
      </c>
      <c r="G88">
        <f>PPCL_NG!P88</f>
        <v>33.950000000000003</v>
      </c>
      <c r="H88">
        <f>PPCL_Spot!P88</f>
        <v>7.35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1046.9640930652527</v>
      </c>
      <c r="P88" s="77">
        <v>117.74000000000002</v>
      </c>
      <c r="Q88" s="77">
        <v>36.61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60.510000000000005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139.38999999999999</v>
      </c>
      <c r="Z88" s="75">
        <f>IEX!N88</f>
        <v>0</v>
      </c>
      <c r="AA88" s="117">
        <f>STOA!H88</f>
        <v>634.78</v>
      </c>
      <c r="AB88" s="117">
        <f>-STOA!N88</f>
        <v>0</v>
      </c>
      <c r="AC88">
        <f t="shared" si="3"/>
        <v>19.46834657318783</v>
      </c>
      <c r="AD88">
        <f t="shared" si="4"/>
        <v>2150.6573233383724</v>
      </c>
      <c r="AE88">
        <f>'IDT-1'!B88</f>
        <v>242.36500000000001</v>
      </c>
      <c r="AF88" s="26"/>
      <c r="AG88">
        <f t="shared" si="5"/>
        <v>2393.0223233383722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-21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14.211576846307386</v>
      </c>
      <c r="F89">
        <f>GT_Spot!P89</f>
        <v>0</v>
      </c>
      <c r="G89">
        <f>PPCL_NG!P89</f>
        <v>33.950000000000003</v>
      </c>
      <c r="H89">
        <f>PPCL_Spot!P89</f>
        <v>7.35</v>
      </c>
      <c r="I89">
        <f>Bawana_NG!P89</f>
        <v>99.61999999999999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1051.2727535476524</v>
      </c>
      <c r="P89" s="77">
        <v>117.74000000000002</v>
      </c>
      <c r="Q89" s="77">
        <v>36.61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61.400000000000006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215.05</v>
      </c>
      <c r="Z89" s="75">
        <f>IEX!N89</f>
        <v>0</v>
      </c>
      <c r="AA89" s="117">
        <f>STOA!H89</f>
        <v>639.6</v>
      </c>
      <c r="AB89" s="117">
        <f>-STOA!N89</f>
        <v>0</v>
      </c>
      <c r="AC89">
        <f t="shared" si="3"/>
        <v>20.479784483576612</v>
      </c>
      <c r="AD89">
        <f t="shared" si="4"/>
        <v>2206.3245459103832</v>
      </c>
      <c r="AE89">
        <f>'IDT-1'!B89</f>
        <v>199.255</v>
      </c>
      <c r="AF89" s="26"/>
      <c r="AG89">
        <f t="shared" si="5"/>
        <v>2405.5795459103833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-50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14.211576846307386</v>
      </c>
      <c r="F90">
        <f>GT_Spot!P90</f>
        <v>0</v>
      </c>
      <c r="G90">
        <f>PPCL_NG!P90</f>
        <v>33.950000000000003</v>
      </c>
      <c r="H90">
        <f>PPCL_Spot!P90</f>
        <v>7.35</v>
      </c>
      <c r="I90">
        <f>Bawana_NG!P90</f>
        <v>99.61999999999999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1051.2727535476524</v>
      </c>
      <c r="P90" s="77">
        <v>117.74000000000002</v>
      </c>
      <c r="Q90" s="77">
        <v>36.61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61.83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279.47000000000003</v>
      </c>
      <c r="Z90" s="75">
        <f>IEX!N90</f>
        <v>0</v>
      </c>
      <c r="AA90" s="117">
        <f>STOA!H90</f>
        <v>644.41</v>
      </c>
      <c r="AB90" s="117">
        <f>-STOA!N90</f>
        <v>0</v>
      </c>
      <c r="AC90">
        <f t="shared" si="3"/>
        <v>20.648886107466847</v>
      </c>
      <c r="AD90">
        <f t="shared" si="4"/>
        <v>2325.8154442864929</v>
      </c>
      <c r="AE90">
        <f>'IDT-1'!B90</f>
        <v>147.745</v>
      </c>
      <c r="AF90" s="26"/>
      <c r="AG90">
        <f t="shared" si="5"/>
        <v>2473.5604442864928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14.211576846307386</v>
      </c>
      <c r="F91">
        <f>GT_Spot!P91</f>
        <v>0</v>
      </c>
      <c r="G91">
        <f>PPCL_NG!P91</f>
        <v>33.950000000000003</v>
      </c>
      <c r="H91">
        <f>PPCL_Spot!P91</f>
        <v>7.95</v>
      </c>
      <c r="I91">
        <f>Bawana_NG!P91</f>
        <v>99.61999999999999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1058.6054078520001</v>
      </c>
      <c r="P91" s="77">
        <v>117.74000000000002</v>
      </c>
      <c r="Q91" s="77">
        <v>36.61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61.69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74.34</v>
      </c>
      <c r="Z91" s="75">
        <f>IEX!N91</f>
        <v>0</v>
      </c>
      <c r="AA91" s="117">
        <f>STOA!H91</f>
        <v>844.99999999999977</v>
      </c>
      <c r="AB91" s="117">
        <f>-STOA!N91</f>
        <v>0</v>
      </c>
      <c r="AC91">
        <f t="shared" si="3"/>
        <v>20.801803250655837</v>
      </c>
      <c r="AD91">
        <f t="shared" si="4"/>
        <v>2314.9151814476513</v>
      </c>
      <c r="AE91">
        <f>'IDT-1'!B91</f>
        <v>194.261</v>
      </c>
      <c r="AF91" s="26"/>
      <c r="AG91">
        <f t="shared" si="5"/>
        <v>2509.1761814476513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-14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14.211576846307386</v>
      </c>
      <c r="F92">
        <f>GT_Spot!P92</f>
        <v>0</v>
      </c>
      <c r="G92">
        <f>PPCL_NG!P92</f>
        <v>33.950000000000003</v>
      </c>
      <c r="H92">
        <f>PPCL_Spot!P92</f>
        <v>8.18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1058.6054078520001</v>
      </c>
      <c r="P92" s="77">
        <v>117.74000000000002</v>
      </c>
      <c r="Q92" s="77">
        <v>36.61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61.45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149.41999999999999</v>
      </c>
      <c r="Z92" s="75">
        <f>IEX!N92</f>
        <v>0</v>
      </c>
      <c r="AA92" s="117">
        <f>STOA!H92</f>
        <v>844.99999999999977</v>
      </c>
      <c r="AB92" s="117">
        <f>-STOA!N92</f>
        <v>0</v>
      </c>
      <c r="AC92">
        <f t="shared" si="3"/>
        <v>21.96847251942097</v>
      </c>
      <c r="AD92">
        <f t="shared" si="4"/>
        <v>2331.8185121788861</v>
      </c>
      <c r="AE92">
        <f>'IDT-1'!B92</f>
        <v>154.381</v>
      </c>
      <c r="AF92" s="26"/>
      <c r="AG92">
        <f t="shared" si="5"/>
        <v>2486.1995121788859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-71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14.211576846307386</v>
      </c>
      <c r="F93">
        <f>GT_Spot!P93</f>
        <v>0</v>
      </c>
      <c r="G93">
        <f>PPCL_NG!P93</f>
        <v>33.950000000000003</v>
      </c>
      <c r="H93">
        <f>PPCL_Spot!P93</f>
        <v>8.18</v>
      </c>
      <c r="I93">
        <f>Bawana_NG!P93</f>
        <v>99.61999999999999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1052.6809995240001</v>
      </c>
      <c r="P93" s="77">
        <v>117.74000000000002</v>
      </c>
      <c r="Q93" s="77">
        <v>36.61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61.519999999999996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203.26</v>
      </c>
      <c r="Z93" s="75">
        <f>IEX!N93</f>
        <v>0</v>
      </c>
      <c r="AA93" s="117">
        <f>STOA!H93</f>
        <v>844.99999999999977</v>
      </c>
      <c r="AB93" s="117">
        <f>-STOA!N93</f>
        <v>0</v>
      </c>
      <c r="AC93">
        <f t="shared" si="3"/>
        <v>22.754748954544578</v>
      </c>
      <c r="AD93">
        <f t="shared" si="4"/>
        <v>2338.0178274157624</v>
      </c>
      <c r="AE93">
        <f>'IDT-1'!B93</f>
        <v>109.511</v>
      </c>
      <c r="AF93" s="26"/>
      <c r="AG93">
        <f t="shared" si="5"/>
        <v>2447.5288274157624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-112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14.211576846307386</v>
      </c>
      <c r="F94">
        <f>GT_Spot!P94</f>
        <v>0</v>
      </c>
      <c r="G94">
        <f>PPCL_NG!P94</f>
        <v>33.950000000000003</v>
      </c>
      <c r="H94">
        <f>PPCL_Spot!P94</f>
        <v>8.18</v>
      </c>
      <c r="I94">
        <f>Bawana_NG!P94</f>
        <v>99.61999999999999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1052.6809995240001</v>
      </c>
      <c r="P94" s="77">
        <v>117.74000000000002</v>
      </c>
      <c r="Q94" s="77">
        <v>36.61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62.07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220.6</v>
      </c>
      <c r="Z94" s="75">
        <f>IEX!N94</f>
        <v>0</v>
      </c>
      <c r="AA94" s="117">
        <f>STOA!H94</f>
        <v>844.99999999999977</v>
      </c>
      <c r="AB94" s="117">
        <f>-STOA!N94</f>
        <v>0</v>
      </c>
      <c r="AC94">
        <f t="shared" si="3"/>
        <v>22.548177726134568</v>
      </c>
      <c r="AD94">
        <f t="shared" si="4"/>
        <v>2397.1143986441721</v>
      </c>
      <c r="AE94">
        <f>'IDT-1'!B94</f>
        <v>97.27</v>
      </c>
      <c r="AF94" s="26"/>
      <c r="AG94">
        <f t="shared" si="5"/>
        <v>2494.3843986441721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-71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14.211576846307386</v>
      </c>
      <c r="F95">
        <f>GT_Spot!P95</f>
        <v>0</v>
      </c>
      <c r="G95">
        <f>PPCL_NG!P95</f>
        <v>33.950000000000003</v>
      </c>
      <c r="H95">
        <f>PPCL_Spot!P95</f>
        <v>8.18</v>
      </c>
      <c r="I95">
        <f>Bawana_NG!P95</f>
        <v>99.61999999999999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1045.6193289844525</v>
      </c>
      <c r="P95" s="77">
        <v>117.74000000000002</v>
      </c>
      <c r="Q95" s="77">
        <v>36.61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63.5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114.25</v>
      </c>
      <c r="Z95" s="75">
        <f>IEX!N95</f>
        <v>0</v>
      </c>
      <c r="AA95" s="117">
        <f>STOA!H95</f>
        <v>844.94999999999982</v>
      </c>
      <c r="AB95" s="117">
        <f>-STOA!N95</f>
        <v>0</v>
      </c>
      <c r="AC95">
        <f t="shared" si="3"/>
        <v>21.730560139188011</v>
      </c>
      <c r="AD95">
        <f t="shared" si="4"/>
        <v>2413.5003456915715</v>
      </c>
      <c r="AE95">
        <f>'IDT-1'!B95</f>
        <v>92.254999999999995</v>
      </c>
      <c r="AF95" s="26"/>
      <c r="AG95">
        <f t="shared" si="5"/>
        <v>2505.7553456915716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-17</v>
      </c>
      <c r="AM95" s="75">
        <f>RTM_PXI!H95</f>
        <v>0</v>
      </c>
      <c r="AN95" s="75">
        <f>RTM_PXI!N95</f>
        <v>0</v>
      </c>
      <c r="AO95" s="192">
        <f>GDAM_IEX!H95</f>
        <v>73.599999999999994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14.211576846307386</v>
      </c>
      <c r="F96">
        <f>GT_Spot!P96</f>
        <v>0</v>
      </c>
      <c r="G96">
        <f>PPCL_NG!P96</f>
        <v>33.950000000000003</v>
      </c>
      <c r="H96">
        <f>PPCL_Spot!P96</f>
        <v>8.18</v>
      </c>
      <c r="I96">
        <f>Bawana_NG!P96</f>
        <v>99.61999999999999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1045.6193289844525</v>
      </c>
      <c r="P96" s="77">
        <v>117.74000000000002</v>
      </c>
      <c r="Q96" s="77">
        <v>36.61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64.48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117.61</v>
      </c>
      <c r="Z96" s="75">
        <f>IEX!N96</f>
        <v>0</v>
      </c>
      <c r="AA96" s="117">
        <f>STOA!H96</f>
        <v>844.94999999999982</v>
      </c>
      <c r="AB96" s="117">
        <f>-STOA!N96</f>
        <v>0</v>
      </c>
      <c r="AC96">
        <f t="shared" si="3"/>
        <v>21.91172983733167</v>
      </c>
      <c r="AD96">
        <f t="shared" si="4"/>
        <v>2375.6491759934283</v>
      </c>
      <c r="AE96">
        <f>'IDT-1'!B96</f>
        <v>88.061999999999998</v>
      </c>
      <c r="AF96" s="26"/>
      <c r="AG96">
        <f t="shared" si="5"/>
        <v>2463.7111759934282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-46</v>
      </c>
      <c r="AM96" s="75">
        <f>RTM_PXI!H96</f>
        <v>0</v>
      </c>
      <c r="AN96" s="75">
        <f>RTM_PXI!N96</f>
        <v>0</v>
      </c>
      <c r="AO96" s="192">
        <f>GDAM_IEX!H96</f>
        <v>60.59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14.211576846307386</v>
      </c>
      <c r="F97">
        <f>GT_Spot!P97</f>
        <v>0</v>
      </c>
      <c r="G97">
        <f>PPCL_NG!P97</f>
        <v>33.950000000000003</v>
      </c>
      <c r="H97">
        <f>PPCL_Spot!P97</f>
        <v>7.95</v>
      </c>
      <c r="I97">
        <f>Bawana_NG!P97</f>
        <v>99.61999999999999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1045.6193289844525</v>
      </c>
      <c r="P97" s="77">
        <v>117.74000000000002</v>
      </c>
      <c r="Q97" s="77">
        <v>36.61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66.38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99.51</v>
      </c>
      <c r="Z97" s="75">
        <f>IEX!N97</f>
        <v>0</v>
      </c>
      <c r="AA97" s="117">
        <f>STOA!H97</f>
        <v>844.94999999999982</v>
      </c>
      <c r="AB97" s="117">
        <f>-STOA!N97</f>
        <v>0</v>
      </c>
      <c r="AC97">
        <f t="shared" si="3"/>
        <v>22.430473146451927</v>
      </c>
      <c r="AD97">
        <f t="shared" si="4"/>
        <v>2287.430432684308</v>
      </c>
      <c r="AE97">
        <f>'IDT-1'!B97</f>
        <v>108.117</v>
      </c>
      <c r="AF97" s="26"/>
      <c r="AG97">
        <f t="shared" si="5"/>
        <v>2395.5474326843082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-119</v>
      </c>
      <c r="AM97" s="75">
        <f>RTM_PXI!H97</f>
        <v>0</v>
      </c>
      <c r="AN97" s="75">
        <f>RTM_PXI!N97</f>
        <v>0</v>
      </c>
      <c r="AO97" s="192">
        <f>GDAM_IEX!H97</f>
        <v>62.32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14.211576846307386</v>
      </c>
      <c r="F98">
        <f>GT_Spot!P98</f>
        <v>0</v>
      </c>
      <c r="G98">
        <f>PPCL_NG!P98</f>
        <v>33.950000000000003</v>
      </c>
      <c r="H98">
        <f>PPCL_Spot!P98</f>
        <v>8.18</v>
      </c>
      <c r="I98">
        <f>Bawana_NG!P98</f>
        <v>99.61999999999999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1045.6193289844525</v>
      </c>
      <c r="P98" s="77">
        <v>117.74000000000002</v>
      </c>
      <c r="Q98" s="77">
        <v>36.61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68.7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64.540000000000006</v>
      </c>
      <c r="Z98" s="75">
        <f>IEX!N98</f>
        <v>0</v>
      </c>
      <c r="AA98" s="117">
        <f>STOA!H98</f>
        <v>844.94999999999982</v>
      </c>
      <c r="AB98" s="117">
        <f>-STOA!N98</f>
        <v>0</v>
      </c>
      <c r="AC98">
        <f t="shared" si="3"/>
        <v>21.966217320786068</v>
      </c>
      <c r="AD98">
        <f t="shared" si="4"/>
        <v>2295.4046885099733</v>
      </c>
      <c r="AE98">
        <f>'IDT-1'!B98</f>
        <v>101.956</v>
      </c>
      <c r="AF98" s="26"/>
      <c r="AG98">
        <f t="shared" si="5"/>
        <v>2397.3606885099734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-89</v>
      </c>
      <c r="AM98" s="75">
        <f>RTM_PXI!H98</f>
        <v>0</v>
      </c>
      <c r="AN98" s="75">
        <f>RTM_PXI!N98</f>
        <v>0</v>
      </c>
      <c r="AO98" s="192">
        <f>GDAM_IEX!H98</f>
        <v>72.25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0.31577028346524888</v>
      </c>
      <c r="F99">
        <f t="shared" si="6"/>
        <v>0</v>
      </c>
      <c r="G99">
        <f t="shared" si="6"/>
        <v>0.81479999999999886</v>
      </c>
      <c r="H99">
        <f t="shared" si="6"/>
        <v>0.19842501859707598</v>
      </c>
      <c r="I99">
        <f t="shared" si="6"/>
        <v>2.3079236458610013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22.256825612781249</v>
      </c>
      <c r="P99" s="77">
        <f t="shared" si="6"/>
        <v>1.924483870757949</v>
      </c>
      <c r="Q99" s="77">
        <f t="shared" si="6"/>
        <v>0.87903000000000064</v>
      </c>
      <c r="R99" s="80">
        <f t="shared" si="6"/>
        <v>0.47775493941921549</v>
      </c>
      <c r="S99" s="80">
        <f t="shared" si="6"/>
        <v>0</v>
      </c>
      <c r="T99" s="78">
        <f t="shared" si="6"/>
        <v>2.2518300000000004</v>
      </c>
      <c r="U99" s="78">
        <f t="shared" si="6"/>
        <v>1.5069425000000001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1.1377800000000002</v>
      </c>
      <c r="Z99" s="75">
        <f t="shared" si="6"/>
        <v>0</v>
      </c>
      <c r="AA99" s="117">
        <f t="shared" si="6"/>
        <v>13.404537499999988</v>
      </c>
      <c r="AB99" s="117">
        <f t="shared" si="6"/>
        <v>0</v>
      </c>
      <c r="AC99">
        <f t="shared" si="6"/>
        <v>0.42763793876303269</v>
      </c>
      <c r="AD99">
        <f t="shared" si="6"/>
        <v>46.819122932118702</v>
      </c>
      <c r="AE99">
        <f t="shared" si="6"/>
        <v>2.8435622499999997</v>
      </c>
      <c r="AG99">
        <f t="shared" si="6"/>
        <v>49.662685182118693</v>
      </c>
      <c r="AI99">
        <f t="shared" si="6"/>
        <v>0</v>
      </c>
      <c r="AJ99">
        <f t="shared" si="6"/>
        <v>0</v>
      </c>
      <c r="AK99">
        <f t="shared" si="6"/>
        <v>0.33137250000000007</v>
      </c>
      <c r="AL99">
        <f t="shared" si="6"/>
        <v>-0.67125000000000001</v>
      </c>
      <c r="AM99">
        <f t="shared" si="6"/>
        <v>0</v>
      </c>
      <c r="AN99">
        <f t="shared" si="6"/>
        <v>0</v>
      </c>
      <c r="AO99">
        <f t="shared" si="6"/>
        <v>0.11053499999999999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44779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8.1209010550327925</v>
      </c>
      <c r="F3">
        <f>GT_Spot!Q3</f>
        <v>0</v>
      </c>
      <c r="G3">
        <f>PPCL_NG!Q3</f>
        <v>19.28</v>
      </c>
      <c r="H3">
        <f>PPCL_Spot!Q3</f>
        <v>5.07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685.73354013863855</v>
      </c>
      <c r="P3" s="77">
        <v>68.090000000000018</v>
      </c>
      <c r="Q3" s="77">
        <v>22.07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100.38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-70</v>
      </c>
      <c r="AA3" s="117">
        <f>STOA!I3</f>
        <v>316.04000000000002</v>
      </c>
      <c r="AB3" s="117">
        <f>-STOA!O3</f>
        <v>0</v>
      </c>
      <c r="AC3">
        <f>SUMIF(B3:AB3,"&gt;0")*$AC$2-SUMIF(B3:AB3,"&lt;0")*($AC$2/(1-$AC$2))+SUMIF(AI3:AR3,"&gt;0")*$AC$2-SUMIF(AI3:AR3,"&lt;0")*($AC$2/(1-$AC$2))</f>
        <v>12.105211834723843</v>
      </c>
      <c r="AD3">
        <f>SUM(B3:AB3,AI3:AR3)-AC3</f>
        <v>1162.5992293589477</v>
      </c>
      <c r="AE3">
        <f>'IDT-1'!C3</f>
        <v>40</v>
      </c>
      <c r="AF3" s="26"/>
      <c r="AG3">
        <f>SUM(AD3:AF3)</f>
        <v>1202.5992293589477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8.1209010550327925</v>
      </c>
      <c r="F4">
        <f>GT_Spot!Q4</f>
        <v>0</v>
      </c>
      <c r="G4">
        <f>PPCL_NG!Q4</f>
        <v>19.28</v>
      </c>
      <c r="H4">
        <f>PPCL_Spot!Q4</f>
        <v>5.07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685.81755188372563</v>
      </c>
      <c r="P4" s="77">
        <v>68.079999999999984</v>
      </c>
      <c r="Q4" s="77">
        <v>22.07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93.94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-70</v>
      </c>
      <c r="AA4" s="117">
        <f>STOA!I4</f>
        <v>316.04000000000002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11.960409862858652</v>
      </c>
      <c r="AD4">
        <f t="shared" ref="AD4:AD67" si="1">SUM(B4:AB4,AI4:AR4)-AC4</f>
        <v>1166.3780430758998</v>
      </c>
      <c r="AE4">
        <f>'IDT-1'!C4</f>
        <v>10</v>
      </c>
      <c r="AF4" s="26"/>
      <c r="AG4">
        <f t="shared" ref="AG4:AG67" si="2">SUM(AD4:AF4)</f>
        <v>1176.3780430758998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8.1209010550327925</v>
      </c>
      <c r="F5">
        <f>GT_Spot!Q5</f>
        <v>0</v>
      </c>
      <c r="G5">
        <f>PPCL_NG!Q5</f>
        <v>19.28</v>
      </c>
      <c r="H5">
        <f>PPCL_Spot!Q5</f>
        <v>5.07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684.58758526752786</v>
      </c>
      <c r="P5" s="77">
        <v>68.079999999999984</v>
      </c>
      <c r="Q5" s="77">
        <v>22.07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93.949999999999989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-75</v>
      </c>
      <c r="AA5" s="117">
        <f>STOA!I5</f>
        <v>316.04000000000002</v>
      </c>
      <c r="AB5" s="117">
        <f>-STOA!O5</f>
        <v>0</v>
      </c>
      <c r="AC5">
        <f t="shared" si="0"/>
        <v>11.994064794247087</v>
      </c>
      <c r="AD5">
        <f t="shared" si="1"/>
        <v>1160.1244215283134</v>
      </c>
      <c r="AE5">
        <f>'IDT-1'!C5</f>
        <v>0</v>
      </c>
      <c r="AF5" s="26"/>
      <c r="AG5">
        <f t="shared" si="2"/>
        <v>1160.1244215283134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8.1209010550327925</v>
      </c>
      <c r="F6">
        <f>GT_Spot!Q6</f>
        <v>0</v>
      </c>
      <c r="G6">
        <f>PPCL_NG!Q6</f>
        <v>19.28</v>
      </c>
      <c r="H6">
        <f>PPCL_Spot!Q6</f>
        <v>5.07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684.58758526752786</v>
      </c>
      <c r="P6" s="77">
        <v>68.079999999999984</v>
      </c>
      <c r="Q6" s="77">
        <v>22.07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93.929999999999993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-70</v>
      </c>
      <c r="AA6" s="117">
        <f>STOA!I6</f>
        <v>316.04000000000002</v>
      </c>
      <c r="AB6" s="117">
        <f>-STOA!O6</f>
        <v>0</v>
      </c>
      <c r="AC6">
        <f t="shared" si="0"/>
        <v>11.949498156636112</v>
      </c>
      <c r="AD6">
        <f t="shared" si="1"/>
        <v>1165.1489881659245</v>
      </c>
      <c r="AE6">
        <f>'IDT-1'!C6</f>
        <v>-20</v>
      </c>
      <c r="AF6" s="26"/>
      <c r="AG6">
        <f t="shared" si="2"/>
        <v>1145.1489881659245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8.1209010550327925</v>
      </c>
      <c r="F7">
        <f>GT_Spot!Q7</f>
        <v>0</v>
      </c>
      <c r="G7">
        <f>PPCL_NG!Q7</f>
        <v>19.28</v>
      </c>
      <c r="H7">
        <f>PPCL_Spot!Q7</f>
        <v>5.46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687.1787817010794</v>
      </c>
      <c r="P7" s="77">
        <v>68.339999999999989</v>
      </c>
      <c r="Q7" s="77">
        <v>22.07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93.97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-70</v>
      </c>
      <c r="AA7" s="117">
        <f>STOA!I7</f>
        <v>316.04000000000002</v>
      </c>
      <c r="AB7" s="117">
        <f>-STOA!O7</f>
        <v>0</v>
      </c>
      <c r="AC7">
        <f t="shared" si="0"/>
        <v>11.978372685251367</v>
      </c>
      <c r="AD7">
        <f t="shared" si="1"/>
        <v>1168.401310070861</v>
      </c>
      <c r="AE7">
        <f>'IDT-1'!C7</f>
        <v>-35</v>
      </c>
      <c r="AF7" s="26"/>
      <c r="AG7">
        <f t="shared" si="2"/>
        <v>1133.401310070861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8.1209010550327925</v>
      </c>
      <c r="F8">
        <f>GT_Spot!Q8</f>
        <v>0</v>
      </c>
      <c r="G8">
        <f>PPCL_NG!Q8</f>
        <v>19.28</v>
      </c>
      <c r="H8">
        <f>PPCL_Spot!Q8</f>
        <v>5.46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684.64376588255936</v>
      </c>
      <c r="P8" s="77">
        <v>68.339999999999989</v>
      </c>
      <c r="Q8" s="77">
        <v>22.07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93.949999999999989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-70</v>
      </c>
      <c r="AA8" s="117">
        <f>STOA!I8</f>
        <v>316.04000000000002</v>
      </c>
      <c r="AB8" s="117">
        <f>-STOA!O8</f>
        <v>0</v>
      </c>
      <c r="AC8">
        <f t="shared" si="0"/>
        <v>11.95588854604839</v>
      </c>
      <c r="AD8">
        <f t="shared" si="1"/>
        <v>1165.8687783915439</v>
      </c>
      <c r="AE8">
        <f>'IDT-1'!C8</f>
        <v>-55</v>
      </c>
      <c r="AF8" s="26"/>
      <c r="AG8">
        <f t="shared" si="2"/>
        <v>1110.8687783915439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7.8998288648031947</v>
      </c>
      <c r="F9">
        <f>GT_Spot!Q9</f>
        <v>0</v>
      </c>
      <c r="G9">
        <f>PPCL_NG!Q9</f>
        <v>19.28</v>
      </c>
      <c r="H9">
        <f>PPCL_Spot!Q9</f>
        <v>5.46</v>
      </c>
      <c r="I9">
        <f>Bawana_NG!Q9</f>
        <v>40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664.91727244617209</v>
      </c>
      <c r="P9" s="77">
        <v>70.679999999999993</v>
      </c>
      <c r="Q9" s="77">
        <v>22.07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94.009999999999991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316.04000000000002</v>
      </c>
      <c r="AB9" s="117">
        <f>-STOA!O9</f>
        <v>0</v>
      </c>
      <c r="AC9">
        <f t="shared" si="0"/>
        <v>11.181486317202443</v>
      </c>
      <c r="AD9">
        <f t="shared" si="1"/>
        <v>1199.175614993773</v>
      </c>
      <c r="AE9">
        <f>'IDT-1'!C9</f>
        <v>-75</v>
      </c>
      <c r="AF9" s="26"/>
      <c r="AG9">
        <f t="shared" si="2"/>
        <v>1124.175614993773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7.8998288648031947</v>
      </c>
      <c r="F10">
        <f>GT_Spot!Q10</f>
        <v>0</v>
      </c>
      <c r="G10">
        <f>PPCL_NG!Q10</f>
        <v>19.28</v>
      </c>
      <c r="H10">
        <f>PPCL_Spot!Q10</f>
        <v>5.46</v>
      </c>
      <c r="I10">
        <f>Bawana_NG!Q10</f>
        <v>40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664.91509665994306</v>
      </c>
      <c r="P10" s="77">
        <v>70.679999999999993</v>
      </c>
      <c r="Q10" s="77">
        <v>22.07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94.33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316.04000000000002</v>
      </c>
      <c r="AB10" s="117">
        <f>-STOA!O10</f>
        <v>0</v>
      </c>
      <c r="AC10">
        <f t="shared" si="0"/>
        <v>11.273064445505582</v>
      </c>
      <c r="AD10">
        <f t="shared" si="1"/>
        <v>1189.4018610792409</v>
      </c>
      <c r="AE10">
        <f>'IDT-1'!C10</f>
        <v>-90</v>
      </c>
      <c r="AF10" s="26"/>
      <c r="AG10">
        <f t="shared" si="2"/>
        <v>1099.4018610792409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-40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7.8998288648031947</v>
      </c>
      <c r="F11">
        <f>GT_Spot!Q11</f>
        <v>0</v>
      </c>
      <c r="G11">
        <f>PPCL_NG!Q11</f>
        <v>19.28</v>
      </c>
      <c r="H11">
        <f>PPCL_Spot!Q11</f>
        <v>5.46</v>
      </c>
      <c r="I11">
        <f>Bawana_NG!Q11</f>
        <v>40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666.22877373794302</v>
      </c>
      <c r="P11" s="77">
        <v>32.75</v>
      </c>
      <c r="Q11" s="77">
        <v>22.07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99.169999999999987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-36</v>
      </c>
      <c r="AA11" s="117">
        <f>STOA!I11</f>
        <v>316.04000000000002</v>
      </c>
      <c r="AB11" s="117">
        <f>-STOA!O11</f>
        <v>0</v>
      </c>
      <c r="AC11">
        <f t="shared" si="0"/>
        <v>11.22426411936906</v>
      </c>
      <c r="AD11">
        <f t="shared" si="1"/>
        <v>1131.6743384833771</v>
      </c>
      <c r="AE11">
        <f>'IDT-1'!C11</f>
        <v>-57.134999999999998</v>
      </c>
      <c r="AF11" s="26"/>
      <c r="AG11">
        <f t="shared" si="2"/>
        <v>1074.5393384833772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7.8998288648031947</v>
      </c>
      <c r="F12">
        <f>GT_Spot!Q12</f>
        <v>0</v>
      </c>
      <c r="G12">
        <f>PPCL_NG!Q12</f>
        <v>19.28</v>
      </c>
      <c r="H12">
        <f>PPCL_Spot!Q12</f>
        <v>5.46</v>
      </c>
      <c r="I12">
        <f>Bawana_NG!Q12</f>
        <v>40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666.29373897661492</v>
      </c>
      <c r="P12" s="77">
        <v>32.749999999999993</v>
      </c>
      <c r="Q12" s="77">
        <v>22.07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99.539999999999992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-81</v>
      </c>
      <c r="AA12" s="117">
        <f>STOA!I12</f>
        <v>316.04000000000002</v>
      </c>
      <c r="AB12" s="117">
        <f>-STOA!O12</f>
        <v>0</v>
      </c>
      <c r="AC12">
        <f t="shared" si="0"/>
        <v>11.627607551968161</v>
      </c>
      <c r="AD12">
        <f t="shared" si="1"/>
        <v>1086.7059602894501</v>
      </c>
      <c r="AE12">
        <f>'IDT-1'!C12</f>
        <v>-27.094999999999999</v>
      </c>
      <c r="AF12" s="26"/>
      <c r="AG12">
        <f t="shared" si="2"/>
        <v>1059.6109602894501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7.8998288648031947</v>
      </c>
      <c r="F13">
        <f>GT_Spot!Q13</f>
        <v>0</v>
      </c>
      <c r="G13">
        <f>PPCL_NG!Q13</f>
        <v>19.28</v>
      </c>
      <c r="H13">
        <f>PPCL_Spot!Q13</f>
        <v>5.46</v>
      </c>
      <c r="I13">
        <f>Bawana_NG!Q13</f>
        <v>40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666.386426515572</v>
      </c>
      <c r="P13" s="77">
        <v>32.749999999999993</v>
      </c>
      <c r="Q13" s="77">
        <v>22.07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99.949999999999989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-101</v>
      </c>
      <c r="AA13" s="117">
        <f>STOA!I13</f>
        <v>316.04000000000002</v>
      </c>
      <c r="AB13" s="117">
        <f>-STOA!O13</f>
        <v>0</v>
      </c>
      <c r="AC13">
        <f t="shared" si="0"/>
        <v>11.987156303198796</v>
      </c>
      <c r="AD13">
        <f t="shared" si="1"/>
        <v>1046.8490990771763</v>
      </c>
      <c r="AE13">
        <f>'IDT-1'!C13</f>
        <v>-19.050999999999998</v>
      </c>
      <c r="AF13" s="26"/>
      <c r="AG13">
        <f t="shared" si="2"/>
        <v>1027.7980990771764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7.8998288648031947</v>
      </c>
      <c r="F14">
        <f>GT_Spot!Q14</f>
        <v>0</v>
      </c>
      <c r="G14">
        <f>PPCL_NG!Q14</f>
        <v>19.28</v>
      </c>
      <c r="H14">
        <f>PPCL_Spot!Q14</f>
        <v>5.46</v>
      </c>
      <c r="I14">
        <f>Bawana_NG!Q14</f>
        <v>40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666.29624407225299</v>
      </c>
      <c r="P14" s="77">
        <v>32.749999999999993</v>
      </c>
      <c r="Q14" s="77">
        <v>22.07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100.33999999999999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-116</v>
      </c>
      <c r="AA14" s="117">
        <f>STOA!I14</f>
        <v>316.04000000000002</v>
      </c>
      <c r="AB14" s="117">
        <f>-STOA!O14</f>
        <v>0</v>
      </c>
      <c r="AC14">
        <f t="shared" si="0"/>
        <v>12.300529160974426</v>
      </c>
      <c r="AD14">
        <f t="shared" si="1"/>
        <v>1011.8355437760819</v>
      </c>
      <c r="AE14">
        <f>'IDT-1'!C14</f>
        <v>-8.891</v>
      </c>
      <c r="AF14" s="26"/>
      <c r="AG14">
        <f t="shared" si="2"/>
        <v>1002.9445437760819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-70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7.8998288648031947</v>
      </c>
      <c r="F15">
        <f>GT_Spot!Q15</f>
        <v>0</v>
      </c>
      <c r="G15">
        <f>PPCL_NG!Q15</f>
        <v>19.28</v>
      </c>
      <c r="H15">
        <f>PPCL_Spot!Q15</f>
        <v>5.46</v>
      </c>
      <c r="I15">
        <f>Bawana_NG!Q15</f>
        <v>40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669.0295672314378</v>
      </c>
      <c r="P15" s="77">
        <v>32.749999999999993</v>
      </c>
      <c r="Q15" s="77">
        <v>22.07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101.28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-66</v>
      </c>
      <c r="AA15" s="117">
        <f>STOA!I15</f>
        <v>298.8</v>
      </c>
      <c r="AB15" s="117">
        <f>-STOA!O15</f>
        <v>0</v>
      </c>
      <c r="AC15">
        <f t="shared" si="0"/>
        <v>11.737236028665485</v>
      </c>
      <c r="AD15">
        <f t="shared" si="1"/>
        <v>1048.8321600675756</v>
      </c>
      <c r="AE15">
        <f>'IDT-1'!C15</f>
        <v>-55.036999999999999</v>
      </c>
      <c r="AF15" s="26"/>
      <c r="AG15">
        <f t="shared" si="2"/>
        <v>993.79516006757558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-70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7.8998288648031947</v>
      </c>
      <c r="F16">
        <f>GT_Spot!Q16</f>
        <v>0</v>
      </c>
      <c r="G16">
        <f>PPCL_NG!Q16</f>
        <v>19.28</v>
      </c>
      <c r="H16">
        <f>PPCL_Spot!Q16</f>
        <v>5.46</v>
      </c>
      <c r="I16">
        <f>Bawana_NG!Q16</f>
        <v>40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669.84636308109964</v>
      </c>
      <c r="P16" s="77">
        <v>32.749999999999993</v>
      </c>
      <c r="Q16" s="77">
        <v>22.07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95.449999999999989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-96</v>
      </c>
      <c r="AA16" s="117">
        <f>STOA!I16</f>
        <v>298.8</v>
      </c>
      <c r="AB16" s="117">
        <f>-STOA!O16</f>
        <v>0</v>
      </c>
      <c r="AC16">
        <f t="shared" si="0"/>
        <v>11.959463657808369</v>
      </c>
      <c r="AD16">
        <f t="shared" si="1"/>
        <v>1013.5967282880945</v>
      </c>
      <c r="AE16">
        <f>'IDT-1'!C16</f>
        <v>-41.49</v>
      </c>
      <c r="AF16" s="26"/>
      <c r="AG16">
        <f t="shared" si="2"/>
        <v>972.10672828809447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-70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7.8998288648031947</v>
      </c>
      <c r="F17">
        <f>GT_Spot!Q17</f>
        <v>0</v>
      </c>
      <c r="G17">
        <f>PPCL_NG!Q17</f>
        <v>19.28</v>
      </c>
      <c r="H17">
        <f>PPCL_Spot!Q17</f>
        <v>5.46</v>
      </c>
      <c r="I17">
        <f>Bawana_NG!Q17</f>
        <v>40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669.3570274820504</v>
      </c>
      <c r="P17" s="77">
        <v>32.749999999999993</v>
      </c>
      <c r="Q17" s="77">
        <v>22.07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95.679999999999993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-131</v>
      </c>
      <c r="AA17" s="117">
        <f>STOA!I17</f>
        <v>298.8</v>
      </c>
      <c r="AB17" s="117">
        <f>-STOA!O17</f>
        <v>0</v>
      </c>
      <c r="AC17">
        <f t="shared" si="0"/>
        <v>12.4010878806465</v>
      </c>
      <c r="AD17">
        <f t="shared" si="1"/>
        <v>962.89576846620719</v>
      </c>
      <c r="AE17">
        <f>'IDT-1'!C17</f>
        <v>-27.518999999999998</v>
      </c>
      <c r="AF17" s="26"/>
      <c r="AG17">
        <f t="shared" si="2"/>
        <v>935.37676846620718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-85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7.8998288648031947</v>
      </c>
      <c r="F18">
        <f>GT_Spot!Q18</f>
        <v>0</v>
      </c>
      <c r="G18">
        <f>PPCL_NG!Q18</f>
        <v>19.28</v>
      </c>
      <c r="H18">
        <f>PPCL_Spot!Q18</f>
        <v>5.46</v>
      </c>
      <c r="I18">
        <f>Bawana_NG!Q18</f>
        <v>40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669.35688185725121</v>
      </c>
      <c r="P18" s="77">
        <v>32.749999999999993</v>
      </c>
      <c r="Q18" s="77">
        <v>22.07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95.889999999999986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-151</v>
      </c>
      <c r="AA18" s="117">
        <f>STOA!I18</f>
        <v>298.8</v>
      </c>
      <c r="AB18" s="117">
        <f>-STOA!O18</f>
        <v>0</v>
      </c>
      <c r="AC18">
        <f t="shared" si="0"/>
        <v>12.447325236759248</v>
      </c>
      <c r="AD18">
        <f t="shared" si="1"/>
        <v>958.05938548529525</v>
      </c>
      <c r="AE18">
        <f>'IDT-1'!C18</f>
        <v>-22.437999999999999</v>
      </c>
      <c r="AF18" s="26"/>
      <c r="AG18">
        <f t="shared" si="2"/>
        <v>935.62138548529526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-70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7.8998288648031947</v>
      </c>
      <c r="F19">
        <f>GT_Spot!Q19</f>
        <v>0</v>
      </c>
      <c r="G19">
        <f>PPCL_NG!Q19</f>
        <v>19.28</v>
      </c>
      <c r="H19">
        <f>PPCL_Spot!Q19</f>
        <v>5.62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669.13093368804834</v>
      </c>
      <c r="P19" s="77">
        <v>32.75</v>
      </c>
      <c r="Q19" s="77">
        <v>22.07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96.21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-186</v>
      </c>
      <c r="AA19" s="117">
        <f>STOA!I19</f>
        <v>298.8</v>
      </c>
      <c r="AB19" s="117">
        <f>-STOA!O19</f>
        <v>0</v>
      </c>
      <c r="AC19">
        <f t="shared" si="0"/>
        <v>12.80320071853612</v>
      </c>
      <c r="AD19">
        <f t="shared" si="1"/>
        <v>937.87756183431543</v>
      </c>
      <c r="AE19">
        <f>'IDT-1'!C19</f>
        <v>-7.1970000000000001</v>
      </c>
      <c r="AF19" s="26"/>
      <c r="AG19">
        <f t="shared" si="2"/>
        <v>930.68056183431543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-65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16.122089721749006</v>
      </c>
      <c r="F20">
        <f>GT_Spot!Q20</f>
        <v>0</v>
      </c>
      <c r="G20">
        <f>PPCL_NG!Q20</f>
        <v>19.28</v>
      </c>
      <c r="H20">
        <f>PPCL_Spot!Q20</f>
        <v>16.28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668.32019996716122</v>
      </c>
      <c r="P20" s="77">
        <v>32.75</v>
      </c>
      <c r="Q20" s="77">
        <v>22.07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93.289999999999992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-211</v>
      </c>
      <c r="AA20" s="117">
        <f>STOA!I20</f>
        <v>298.8</v>
      </c>
      <c r="AB20" s="117">
        <f>-STOA!O20</f>
        <v>0</v>
      </c>
      <c r="AC20">
        <f t="shared" si="0"/>
        <v>13.15848734538832</v>
      </c>
      <c r="AD20">
        <f t="shared" si="1"/>
        <v>927.67380234352208</v>
      </c>
      <c r="AE20">
        <f>'IDT-1'!C20</f>
        <v>0</v>
      </c>
      <c r="AF20" s="26"/>
      <c r="AG20">
        <f t="shared" si="2"/>
        <v>927.67380234352208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-65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7.8998288648031947</v>
      </c>
      <c r="F21">
        <f>GT_Spot!Q21</f>
        <v>0</v>
      </c>
      <c r="G21">
        <f>PPCL_NG!Q21</f>
        <v>19.28</v>
      </c>
      <c r="H21">
        <f>PPCL_Spot!Q21</f>
        <v>5.62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664.33400954776903</v>
      </c>
      <c r="P21" s="77">
        <v>32.75</v>
      </c>
      <c r="Q21" s="77">
        <v>22.07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93.179999999999993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-221</v>
      </c>
      <c r="AA21" s="117">
        <f>STOA!I21</f>
        <v>298.8</v>
      </c>
      <c r="AB21" s="117">
        <f>-STOA!O21</f>
        <v>0</v>
      </c>
      <c r="AC21">
        <f t="shared" si="0"/>
        <v>12.689933148490685</v>
      </c>
      <c r="AD21">
        <f t="shared" si="1"/>
        <v>935.16390526408156</v>
      </c>
      <c r="AE21">
        <f>'IDT-1'!C21</f>
        <v>0</v>
      </c>
      <c r="AF21" s="26"/>
      <c r="AG21">
        <f t="shared" si="2"/>
        <v>935.16390526408156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7.8998288648031947</v>
      </c>
      <c r="F22">
        <f>GT_Spot!Q22</f>
        <v>0</v>
      </c>
      <c r="G22">
        <f>PPCL_NG!Q22</f>
        <v>19.28</v>
      </c>
      <c r="H22">
        <f>PPCL_Spot!Q22</f>
        <v>5.62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664.33174071527321</v>
      </c>
      <c r="P22" s="77">
        <v>32.75</v>
      </c>
      <c r="Q22" s="77">
        <v>22.07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93.259999999999991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-226</v>
      </c>
      <c r="AA22" s="117">
        <f>STOA!I22</f>
        <v>298.8</v>
      </c>
      <c r="AB22" s="117">
        <f>-STOA!O22</f>
        <v>0</v>
      </c>
      <c r="AC22">
        <f t="shared" si="0"/>
        <v>12.779398457986677</v>
      </c>
      <c r="AD22">
        <f t="shared" si="1"/>
        <v>925.15217112208984</v>
      </c>
      <c r="AE22">
        <f>'IDT-1'!C22</f>
        <v>0</v>
      </c>
      <c r="AF22" s="26"/>
      <c r="AG22">
        <f t="shared" si="2"/>
        <v>925.15217112208984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8.2596063210424191</v>
      </c>
      <c r="F23">
        <f>GT_Spot!Q23</f>
        <v>0</v>
      </c>
      <c r="G23">
        <f>PPCL_NG!Q23</f>
        <v>19.28</v>
      </c>
      <c r="H23">
        <f>PPCL_Spot!Q23</f>
        <v>5.62</v>
      </c>
      <c r="I23">
        <f>Bawana_NG!Q23</f>
        <v>40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664.00768115009976</v>
      </c>
      <c r="P23" s="77">
        <v>68.09</v>
      </c>
      <c r="Q23" s="77">
        <v>22.07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93.28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-293</v>
      </c>
      <c r="AA23" s="117">
        <f>STOA!I23</f>
        <v>298.8</v>
      </c>
      <c r="AB23" s="117">
        <f>-STOA!O23</f>
        <v>0</v>
      </c>
      <c r="AC23">
        <f t="shared" si="0"/>
        <v>13.332075493749281</v>
      </c>
      <c r="AD23">
        <f t="shared" si="1"/>
        <v>913.07521197739288</v>
      </c>
      <c r="AE23">
        <f>'IDT-1'!C23</f>
        <v>0</v>
      </c>
      <c r="AF23" s="26"/>
      <c r="AG23">
        <f t="shared" si="2"/>
        <v>913.07521197739288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16.581215469613262</v>
      </c>
      <c r="F24">
        <f>GT_Spot!Q24</f>
        <v>0</v>
      </c>
      <c r="G24">
        <f>PPCL_NG!Q24</f>
        <v>19.28</v>
      </c>
      <c r="H24">
        <f>PPCL_Spot!Q24</f>
        <v>16.28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674.57748645145807</v>
      </c>
      <c r="P24" s="77">
        <v>68.09</v>
      </c>
      <c r="Q24" s="77">
        <v>22.07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93.289999999999992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-320</v>
      </c>
      <c r="AA24" s="117">
        <f>STOA!I24</f>
        <v>298.8</v>
      </c>
      <c r="AB24" s="117">
        <f>-STOA!O24</f>
        <v>0</v>
      </c>
      <c r="AC24">
        <f t="shared" si="0"/>
        <v>13.91922138400793</v>
      </c>
      <c r="AD24">
        <f t="shared" si="1"/>
        <v>924.9694805370633</v>
      </c>
      <c r="AE24">
        <f>'IDT-1'!C24</f>
        <v>0</v>
      </c>
      <c r="AF24" s="26"/>
      <c r="AG24">
        <f t="shared" si="2"/>
        <v>924.9694805370633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16.581215469613262</v>
      </c>
      <c r="F25">
        <f>GT_Spot!Q25</f>
        <v>0</v>
      </c>
      <c r="G25">
        <f>PPCL_NG!Q25</f>
        <v>19.28</v>
      </c>
      <c r="H25">
        <f>PPCL_Spot!Q25</f>
        <v>15.555555555555557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674.57760477427644</v>
      </c>
      <c r="P25" s="77">
        <v>68.09</v>
      </c>
      <c r="Q25" s="77">
        <v>22.07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93.179999999999993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-320</v>
      </c>
      <c r="AA25" s="117">
        <f>STOA!I25</f>
        <v>298.8</v>
      </c>
      <c r="AB25" s="117">
        <f>-STOA!O25</f>
        <v>0</v>
      </c>
      <c r="AC25">
        <f t="shared" si="0"/>
        <v>13.911879314137622</v>
      </c>
      <c r="AD25">
        <f t="shared" si="1"/>
        <v>924.14249648530767</v>
      </c>
      <c r="AE25">
        <f>'IDT-1'!C25</f>
        <v>0</v>
      </c>
      <c r="AF25" s="26"/>
      <c r="AG25">
        <f t="shared" si="2"/>
        <v>924.14249648530767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16.581215469613262</v>
      </c>
      <c r="F26">
        <f>GT_Spot!Q26</f>
        <v>0</v>
      </c>
      <c r="G26">
        <f>PPCL_NG!Q26</f>
        <v>19.28</v>
      </c>
      <c r="H26">
        <f>PPCL_Spot!Q26</f>
        <v>16.28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674.57760477427644</v>
      </c>
      <c r="P26" s="77">
        <v>68.09</v>
      </c>
      <c r="Q26" s="77">
        <v>22.07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93.259999999999991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-320</v>
      </c>
      <c r="AA26" s="117">
        <f>STOA!I26</f>
        <v>298.8</v>
      </c>
      <c r="AB26" s="117">
        <f>-STOA!O26</f>
        <v>0</v>
      </c>
      <c r="AC26">
        <f t="shared" si="0"/>
        <v>14.007739700470685</v>
      </c>
      <c r="AD26">
        <f t="shared" si="1"/>
        <v>914.85108054341913</v>
      </c>
      <c r="AE26">
        <f>'IDT-1'!C26</f>
        <v>0</v>
      </c>
      <c r="AF26" s="26"/>
      <c r="AG26">
        <f t="shared" si="2"/>
        <v>914.85108054341913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8.2596063210424191</v>
      </c>
      <c r="F27">
        <f>GT_Spot!Q27</f>
        <v>0</v>
      </c>
      <c r="G27">
        <f>PPCL_NG!Q27</f>
        <v>19.28</v>
      </c>
      <c r="H27">
        <f>PPCL_Spot!Q27</f>
        <v>5.62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709.39554171838017</v>
      </c>
      <c r="P27" s="77">
        <v>68.09</v>
      </c>
      <c r="Q27" s="77">
        <v>22.07</v>
      </c>
      <c r="R27" s="80">
        <v>9.1999999999999993</v>
      </c>
      <c r="S27" s="80">
        <v>0</v>
      </c>
      <c r="T27" s="78">
        <f>SUMPRODUCT(LTA!F27:AJ27,LTA!F$101:AJ$101,LTA!F$104:AJ$104)</f>
        <v>0.31</v>
      </c>
      <c r="U27" s="78">
        <f>SUMPRODUCT(LTA!F27:AJ27,LTA!F$102:AJ$102,LTA!F$104:AJ$104)</f>
        <v>93.28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-225</v>
      </c>
      <c r="AA27" s="117">
        <f>STOA!I27</f>
        <v>223.9</v>
      </c>
      <c r="AB27" s="117">
        <f>-STOA!O27</f>
        <v>0</v>
      </c>
      <c r="AC27">
        <f t="shared" si="0"/>
        <v>12.817202545684772</v>
      </c>
      <c r="AD27">
        <f t="shared" si="1"/>
        <v>951.50794549373791</v>
      </c>
      <c r="AE27">
        <f>'IDT-1'!C27</f>
        <v>-18.628</v>
      </c>
      <c r="AF27" s="26"/>
      <c r="AG27">
        <f t="shared" si="2"/>
        <v>932.87994549373786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8.2596063210424191</v>
      </c>
      <c r="F28">
        <f>GT_Spot!Q28</f>
        <v>0</v>
      </c>
      <c r="G28">
        <f>PPCL_NG!Q28</f>
        <v>19.28</v>
      </c>
      <c r="H28">
        <f>PPCL_Spot!Q28</f>
        <v>5.62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720.92012954038</v>
      </c>
      <c r="P28" s="77">
        <v>68.09</v>
      </c>
      <c r="Q28" s="77">
        <v>22.07</v>
      </c>
      <c r="R28" s="80">
        <v>24.310000000000002</v>
      </c>
      <c r="S28" s="80">
        <v>0</v>
      </c>
      <c r="T28" s="78">
        <f>SUMPRODUCT(LTA!F28:AJ28,LTA!F$101:AJ$101,LTA!F$104:AJ$104)</f>
        <v>1.3199999999999998</v>
      </c>
      <c r="U28" s="78">
        <f>SUMPRODUCT(LTA!F28:AJ28,LTA!F$102:AJ$102,LTA!F$104:AJ$104)</f>
        <v>92.61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-240</v>
      </c>
      <c r="AA28" s="117">
        <f>STOA!I28</f>
        <v>223.9</v>
      </c>
      <c r="AB28" s="117">
        <f>-STOA!O28</f>
        <v>0</v>
      </c>
      <c r="AC28">
        <f t="shared" si="0"/>
        <v>13.232141468962279</v>
      </c>
      <c r="AD28">
        <f t="shared" si="1"/>
        <v>958.06759439246036</v>
      </c>
      <c r="AE28">
        <f>'IDT-1'!C28</f>
        <v>-8.891</v>
      </c>
      <c r="AF28" s="26"/>
      <c r="AG28">
        <f t="shared" si="2"/>
        <v>949.1765943924604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8.2630168234958656</v>
      </c>
      <c r="F29">
        <f>GT_Spot!Q29</f>
        <v>0</v>
      </c>
      <c r="G29">
        <f>PPCL_NG!Q29</f>
        <v>19.28</v>
      </c>
      <c r="H29">
        <f>PPCL_Spot!Q29</f>
        <v>5.62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720.92012954038</v>
      </c>
      <c r="P29" s="77">
        <v>68.09</v>
      </c>
      <c r="Q29" s="77">
        <v>22.07</v>
      </c>
      <c r="R29" s="80">
        <v>25.630000000000003</v>
      </c>
      <c r="S29" s="80">
        <v>0</v>
      </c>
      <c r="T29" s="78">
        <f>SUMPRODUCT(LTA!F29:AJ29,LTA!F$101:AJ$101,LTA!F$104:AJ$104)</f>
        <v>3.09</v>
      </c>
      <c r="U29" s="78">
        <f>SUMPRODUCT(LTA!F29:AJ29,LTA!F$102:AJ$102,LTA!F$104:AJ$104)</f>
        <v>92.78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-230</v>
      </c>
      <c r="AA29" s="117">
        <f>STOA!I29</f>
        <v>224.20000000000002</v>
      </c>
      <c r="AB29" s="117">
        <f>-STOA!O29</f>
        <v>0</v>
      </c>
      <c r="AC29">
        <f t="shared" si="0"/>
        <v>13.219108843772892</v>
      </c>
      <c r="AD29">
        <f t="shared" si="1"/>
        <v>966.6440375201031</v>
      </c>
      <c r="AE29">
        <f>'IDT-1'!C29</f>
        <v>-7.6210000000000004</v>
      </c>
      <c r="AF29" s="26"/>
      <c r="AG29">
        <f t="shared" si="2"/>
        <v>959.02303752010312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8.2630168234958656</v>
      </c>
      <c r="F30">
        <f>GT_Spot!Q30</f>
        <v>0</v>
      </c>
      <c r="G30">
        <f>PPCL_NG!Q30</f>
        <v>19.28</v>
      </c>
      <c r="H30">
        <f>PPCL_Spot!Q30</f>
        <v>5.62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720.92012954038</v>
      </c>
      <c r="P30" s="77">
        <v>68.09</v>
      </c>
      <c r="Q30" s="77">
        <v>22.07</v>
      </c>
      <c r="R30" s="80">
        <v>25.883567686793494</v>
      </c>
      <c r="S30" s="80">
        <v>0</v>
      </c>
      <c r="T30" s="78">
        <f>SUMPRODUCT(LTA!F30:AJ30,LTA!F$101:AJ$101,LTA!F$104:AJ$104)</f>
        <v>5.95</v>
      </c>
      <c r="U30" s="78">
        <f>SUMPRODUCT(LTA!F30:AJ30,LTA!F$102:AJ$102,LTA!F$104:AJ$104)</f>
        <v>92.88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-230</v>
      </c>
      <c r="AA30" s="117">
        <f>STOA!I30</f>
        <v>224.86</v>
      </c>
      <c r="AB30" s="117">
        <f>-STOA!O30</f>
        <v>0</v>
      </c>
      <c r="AC30">
        <f t="shared" si="0"/>
        <v>13.56393070269351</v>
      </c>
      <c r="AD30">
        <f t="shared" si="1"/>
        <v>935.17278334797606</v>
      </c>
      <c r="AE30">
        <f>'IDT-1'!C30</f>
        <v>0</v>
      </c>
      <c r="AF30" s="26"/>
      <c r="AG30">
        <f t="shared" si="2"/>
        <v>935.17278334797606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-65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7.8998288648031947</v>
      </c>
      <c r="F31">
        <f>GT_Spot!Q31</f>
        <v>0</v>
      </c>
      <c r="G31">
        <f>PPCL_NG!Q31</f>
        <v>19.28</v>
      </c>
      <c r="H31">
        <f>PPCL_Spot!Q31</f>
        <v>5.62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720.92012954038</v>
      </c>
      <c r="P31" s="77">
        <v>68.09</v>
      </c>
      <c r="Q31" s="77">
        <v>22.07</v>
      </c>
      <c r="R31" s="80">
        <v>26.146824915007283</v>
      </c>
      <c r="S31" s="80">
        <v>0</v>
      </c>
      <c r="T31" s="78">
        <f>SUMPRODUCT(LTA!F31:AJ31,LTA!F$101:AJ$101,LTA!F$104:AJ$104)</f>
        <v>12.559999999999999</v>
      </c>
      <c r="U31" s="78">
        <f>SUMPRODUCT(LTA!F31:AJ31,LTA!F$102:AJ$102,LTA!F$104:AJ$104)</f>
        <v>92.899999999999991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-240</v>
      </c>
      <c r="AA31" s="117">
        <f>STOA!I31</f>
        <v>225.97</v>
      </c>
      <c r="AB31" s="117">
        <f>-STOA!O31</f>
        <v>0</v>
      </c>
      <c r="AC31">
        <f t="shared" si="0"/>
        <v>13.631163312265297</v>
      </c>
      <c r="AD31">
        <f t="shared" si="1"/>
        <v>942.74562000792525</v>
      </c>
      <c r="AE31">
        <f>'IDT-1'!C31</f>
        <v>0</v>
      </c>
      <c r="AF31" s="26"/>
      <c r="AG31">
        <f t="shared" si="2"/>
        <v>942.74562000792525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7.8998288648031947</v>
      </c>
      <c r="F32">
        <f>GT_Spot!Q32</f>
        <v>0</v>
      </c>
      <c r="G32">
        <f>PPCL_NG!Q32</f>
        <v>19.28</v>
      </c>
      <c r="H32">
        <f>PPCL_Spot!Q32</f>
        <v>5.62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720.92012954038</v>
      </c>
      <c r="P32" s="77">
        <v>68.09</v>
      </c>
      <c r="Q32" s="77">
        <v>22.07</v>
      </c>
      <c r="R32" s="80">
        <v>26.3</v>
      </c>
      <c r="S32" s="80">
        <v>0</v>
      </c>
      <c r="T32" s="78">
        <f>SUMPRODUCT(LTA!F32:AJ32,LTA!F$101:AJ$101,LTA!F$104:AJ$104)</f>
        <v>22.21</v>
      </c>
      <c r="U32" s="78">
        <f>SUMPRODUCT(LTA!F32:AJ32,LTA!F$102:AJ$102,LTA!F$104:AJ$104)</f>
        <v>93.03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-250</v>
      </c>
      <c r="AA32" s="117">
        <f>STOA!I32</f>
        <v>227.36</v>
      </c>
      <c r="AB32" s="117">
        <f>-STOA!O32</f>
        <v>0</v>
      </c>
      <c r="AC32">
        <f t="shared" si="0"/>
        <v>13.819588528235187</v>
      </c>
      <c r="AD32">
        <f t="shared" si="1"/>
        <v>943.88036987694818</v>
      </c>
      <c r="AE32">
        <f>'IDT-1'!C32</f>
        <v>0</v>
      </c>
      <c r="AF32" s="26"/>
      <c r="AG32">
        <f t="shared" si="2"/>
        <v>943.88036987694818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7.8998288648031947</v>
      </c>
      <c r="F33">
        <f>GT_Spot!Q33</f>
        <v>0</v>
      </c>
      <c r="G33">
        <f>PPCL_NG!Q33</f>
        <v>19.28</v>
      </c>
      <c r="H33">
        <f>PPCL_Spot!Q33</f>
        <v>5.62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720.92012954038</v>
      </c>
      <c r="P33" s="77">
        <v>68.09</v>
      </c>
      <c r="Q33" s="77">
        <v>22.07</v>
      </c>
      <c r="R33" s="80">
        <v>26.3</v>
      </c>
      <c r="S33" s="80">
        <v>0</v>
      </c>
      <c r="T33" s="78">
        <f>SUMPRODUCT(LTA!F33:AJ33,LTA!F$101:AJ$101,LTA!F$104:AJ$104)</f>
        <v>28.21</v>
      </c>
      <c r="U33" s="78">
        <f>SUMPRODUCT(LTA!F33:AJ33,LTA!F$102:AJ$102,LTA!F$104:AJ$104)</f>
        <v>93.1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-265</v>
      </c>
      <c r="AA33" s="117">
        <f>STOA!I33</f>
        <v>228.82</v>
      </c>
      <c r="AB33" s="117">
        <f>-STOA!O33</f>
        <v>0</v>
      </c>
      <c r="AC33">
        <f t="shared" si="0"/>
        <v>13.841461890624208</v>
      </c>
      <c r="AD33">
        <f t="shared" si="1"/>
        <v>956.38849651455894</v>
      </c>
      <c r="AE33">
        <f>'IDT-1'!C33</f>
        <v>0</v>
      </c>
      <c r="AF33" s="26"/>
      <c r="AG33">
        <f t="shared" si="2"/>
        <v>956.38849651455894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7.8998288648031947</v>
      </c>
      <c r="F34">
        <f>GT_Spot!Q34</f>
        <v>0</v>
      </c>
      <c r="G34">
        <f>PPCL_NG!Q34</f>
        <v>19.28</v>
      </c>
      <c r="H34">
        <f>PPCL_Spot!Q34</f>
        <v>5.62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709.39923910971174</v>
      </c>
      <c r="P34" s="77">
        <v>68.09</v>
      </c>
      <c r="Q34" s="77">
        <v>22.07</v>
      </c>
      <c r="R34" s="80">
        <v>26.3</v>
      </c>
      <c r="S34" s="80">
        <v>0</v>
      </c>
      <c r="T34" s="78">
        <f>SUMPRODUCT(LTA!F34:AJ34,LTA!F$101:AJ$101,LTA!F$104:AJ$104)</f>
        <v>37.200000000000003</v>
      </c>
      <c r="U34" s="78">
        <f>SUMPRODUCT(LTA!F34:AJ34,LTA!F$102:AJ$102,LTA!F$104:AJ$104)</f>
        <v>93.14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-265</v>
      </c>
      <c r="AA34" s="117">
        <f>STOA!I34</f>
        <v>230.24</v>
      </c>
      <c r="AB34" s="117">
        <f>-STOA!O34</f>
        <v>0</v>
      </c>
      <c r="AC34">
        <f t="shared" si="0"/>
        <v>13.876428692445305</v>
      </c>
      <c r="AD34">
        <f t="shared" si="1"/>
        <v>950.28263928206968</v>
      </c>
      <c r="AE34">
        <f>'IDT-1'!C34</f>
        <v>0</v>
      </c>
      <c r="AF34" s="26"/>
      <c r="AG34">
        <f t="shared" si="2"/>
        <v>950.28263928206968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7.8998288648031947</v>
      </c>
      <c r="F35">
        <f>GT_Spot!Q35</f>
        <v>0</v>
      </c>
      <c r="G35">
        <f>PPCL_NG!Q35</f>
        <v>19.28</v>
      </c>
      <c r="H35">
        <f>PPCL_Spot!Q35</f>
        <v>5.79</v>
      </c>
      <c r="I35">
        <f>Bawana_NG!Q35</f>
        <v>40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656.69610640896997</v>
      </c>
      <c r="P35" s="77">
        <v>68.09</v>
      </c>
      <c r="Q35" s="77">
        <v>22.07</v>
      </c>
      <c r="R35" s="80">
        <v>26.3</v>
      </c>
      <c r="S35" s="80">
        <v>0</v>
      </c>
      <c r="T35" s="78">
        <f>SUMPRODUCT(LTA!F35:AJ35,LTA!F$101:AJ$101,LTA!F$104:AJ$104)</f>
        <v>47.97</v>
      </c>
      <c r="U35" s="78">
        <f>SUMPRODUCT(LTA!F35:AJ35,LTA!F$102:AJ$102,LTA!F$104:AJ$104)</f>
        <v>93.21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-219</v>
      </c>
      <c r="AA35" s="117">
        <f>STOA!I35</f>
        <v>231.70000000000002</v>
      </c>
      <c r="AB35" s="117">
        <f>-STOA!O35</f>
        <v>0</v>
      </c>
      <c r="AC35">
        <f t="shared" si="0"/>
        <v>13.159859171490723</v>
      </c>
      <c r="AD35">
        <f t="shared" si="1"/>
        <v>931.8460761022825</v>
      </c>
      <c r="AE35">
        <f>'IDT-1'!C35</f>
        <v>0</v>
      </c>
      <c r="AF35" s="26"/>
      <c r="AG35">
        <f t="shared" si="2"/>
        <v>931.8460761022825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7.8998288648031947</v>
      </c>
      <c r="F36">
        <f>GT_Spot!Q36</f>
        <v>0</v>
      </c>
      <c r="G36">
        <f>PPCL_NG!Q36</f>
        <v>19.28</v>
      </c>
      <c r="H36">
        <f>PPCL_Spot!Q36</f>
        <v>5.79</v>
      </c>
      <c r="I36">
        <f>Bawana_NG!Q36</f>
        <v>40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628.53197423753079</v>
      </c>
      <c r="P36" s="77">
        <v>68.09</v>
      </c>
      <c r="Q36" s="77">
        <v>22.07</v>
      </c>
      <c r="R36" s="80">
        <v>26.3</v>
      </c>
      <c r="S36" s="80">
        <v>0</v>
      </c>
      <c r="T36" s="78">
        <f>SUMPRODUCT(LTA!F36:AJ36,LTA!F$101:AJ$101,LTA!F$104:AJ$104)</f>
        <v>55.92</v>
      </c>
      <c r="U36" s="78">
        <f>SUMPRODUCT(LTA!F36:AJ36,LTA!F$102:AJ$102,LTA!F$104:AJ$104)</f>
        <v>93.32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-201</v>
      </c>
      <c r="AA36" s="117">
        <f>STOA!I36</f>
        <v>233.20000000000002</v>
      </c>
      <c r="AB36" s="117">
        <f>-STOA!O36</f>
        <v>0</v>
      </c>
      <c r="AC36">
        <f t="shared" si="0"/>
        <v>12.880727150593518</v>
      </c>
      <c r="AD36">
        <f t="shared" si="1"/>
        <v>926.5210759517405</v>
      </c>
      <c r="AE36">
        <f>'IDT-1'!C36</f>
        <v>0</v>
      </c>
      <c r="AF36" s="26"/>
      <c r="AG36">
        <f t="shared" si="2"/>
        <v>926.5210759517405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-60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16.122089721749006</v>
      </c>
      <c r="F37">
        <f>GT_Spot!Q37</f>
        <v>0</v>
      </c>
      <c r="G37">
        <f>PPCL_NG!Q37</f>
        <v>19.28</v>
      </c>
      <c r="H37">
        <f>PPCL_Spot!Q37</f>
        <v>16</v>
      </c>
      <c r="I37">
        <f>Bawana_NG!Q37</f>
        <v>40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631.5562675303911</v>
      </c>
      <c r="P37" s="77">
        <v>68.09</v>
      </c>
      <c r="Q37" s="77">
        <v>22.07</v>
      </c>
      <c r="R37" s="80">
        <v>26.3</v>
      </c>
      <c r="S37" s="80">
        <v>0</v>
      </c>
      <c r="T37" s="78">
        <f>SUMPRODUCT(LTA!F37:AJ37,LTA!F$101:AJ$101,LTA!F$104:AJ$104)</f>
        <v>64.430000000000007</v>
      </c>
      <c r="U37" s="78">
        <f>SUMPRODUCT(LTA!F37:AJ37,LTA!F$102:AJ$102,LTA!F$104:AJ$104)</f>
        <v>93.289999999999992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-221</v>
      </c>
      <c r="AA37" s="117">
        <f>STOA!I37</f>
        <v>234.68</v>
      </c>
      <c r="AB37" s="117">
        <f>-STOA!O37</f>
        <v>0</v>
      </c>
      <c r="AC37">
        <f t="shared" si="0"/>
        <v>13.423536652777672</v>
      </c>
      <c r="AD37">
        <f t="shared" si="1"/>
        <v>927.39482059936256</v>
      </c>
      <c r="AE37">
        <f>'IDT-1'!C37</f>
        <v>0</v>
      </c>
      <c r="AF37" s="26"/>
      <c r="AG37">
        <f t="shared" si="2"/>
        <v>927.39482059936256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-70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16.122089721749006</v>
      </c>
      <c r="F38">
        <f>GT_Spot!Q38</f>
        <v>0</v>
      </c>
      <c r="G38">
        <f>PPCL_NG!Q38</f>
        <v>19.28</v>
      </c>
      <c r="H38">
        <f>PPCL_Spot!Q38</f>
        <v>16.744651292025562</v>
      </c>
      <c r="I38">
        <f>Bawana_NG!Q38</f>
        <v>40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631.4517344869505</v>
      </c>
      <c r="P38" s="77">
        <v>68.09</v>
      </c>
      <c r="Q38" s="77">
        <v>22.07</v>
      </c>
      <c r="R38" s="80">
        <v>26.3</v>
      </c>
      <c r="S38" s="80">
        <v>0</v>
      </c>
      <c r="T38" s="78">
        <f>SUMPRODUCT(LTA!F38:AJ38,LTA!F$101:AJ$101,LTA!F$104:AJ$104)</f>
        <v>72.709999999999994</v>
      </c>
      <c r="U38" s="78">
        <f>SUMPRODUCT(LTA!F38:AJ38,LTA!F$102:AJ$102,LTA!F$104:AJ$104)</f>
        <v>89.61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-221</v>
      </c>
      <c r="AA38" s="117">
        <f>STOA!I38</f>
        <v>236.14000000000001</v>
      </c>
      <c r="AB38" s="117">
        <f>-STOA!O38</f>
        <v>0</v>
      </c>
      <c r="AC38">
        <f t="shared" si="0"/>
        <v>13.038591317255452</v>
      </c>
      <c r="AD38">
        <f t="shared" si="1"/>
        <v>984.47988418346972</v>
      </c>
      <c r="AE38">
        <f>'IDT-1'!C38</f>
        <v>0</v>
      </c>
      <c r="AF38" s="26"/>
      <c r="AG38">
        <f t="shared" si="2"/>
        <v>984.47988418346972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7.8998288648031947</v>
      </c>
      <c r="F39">
        <f>GT_Spot!Q39</f>
        <v>0</v>
      </c>
      <c r="G39">
        <f>PPCL_NG!Q39</f>
        <v>19.28</v>
      </c>
      <c r="H39">
        <f>PPCL_Spot!Q39</f>
        <v>5.62</v>
      </c>
      <c r="I39">
        <f>Bawana_NG!Q39</f>
        <v>40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631.19135405157419</v>
      </c>
      <c r="P39" s="77">
        <v>32.469999999999992</v>
      </c>
      <c r="Q39" s="77">
        <v>22.07</v>
      </c>
      <c r="R39" s="80">
        <v>26.3</v>
      </c>
      <c r="S39" s="80">
        <v>0</v>
      </c>
      <c r="T39" s="78">
        <f>SUMPRODUCT(LTA!F39:AJ39,LTA!F$101:AJ$101,LTA!F$104:AJ$104)</f>
        <v>80.92</v>
      </c>
      <c r="U39" s="78">
        <f>SUMPRODUCT(LTA!F39:AJ39,LTA!F$102:AJ$102,LTA!F$104:AJ$104)</f>
        <v>89.64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-184.7</v>
      </c>
      <c r="AA39" s="117">
        <f>STOA!I39</f>
        <v>237.61</v>
      </c>
      <c r="AB39" s="117">
        <f>-STOA!O39</f>
        <v>0</v>
      </c>
      <c r="AC39">
        <f t="shared" si="0"/>
        <v>12.360153751068479</v>
      </c>
      <c r="AD39">
        <f t="shared" si="1"/>
        <v>970.94102916530892</v>
      </c>
      <c r="AE39">
        <f>'IDT-1'!C39</f>
        <v>0</v>
      </c>
      <c r="AF39" s="26"/>
      <c r="AG39">
        <f t="shared" si="2"/>
        <v>970.94102916530892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7.8998288648031947</v>
      </c>
      <c r="F40">
        <f>GT_Spot!Q40</f>
        <v>0</v>
      </c>
      <c r="G40">
        <f>PPCL_NG!Q40</f>
        <v>19.28</v>
      </c>
      <c r="H40">
        <f>PPCL_Spot!Q40</f>
        <v>5.62</v>
      </c>
      <c r="I40">
        <f>Bawana_NG!Q40</f>
        <v>40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631.16050235864611</v>
      </c>
      <c r="P40" s="77">
        <v>32.469999999999992</v>
      </c>
      <c r="Q40" s="77">
        <v>22.07</v>
      </c>
      <c r="R40" s="80">
        <v>26.3</v>
      </c>
      <c r="S40" s="80">
        <v>0</v>
      </c>
      <c r="T40" s="78">
        <f>SUMPRODUCT(LTA!F40:AJ40,LTA!F$101:AJ$101,LTA!F$104:AJ$104)</f>
        <v>89.240000000000009</v>
      </c>
      <c r="U40" s="78">
        <f>SUMPRODUCT(LTA!F40:AJ40,LTA!F$102:AJ$102,LTA!F$104:AJ$104)</f>
        <v>89.649999999999991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-161</v>
      </c>
      <c r="AA40" s="117">
        <f>STOA!I40</f>
        <v>238.99</v>
      </c>
      <c r="AB40" s="117">
        <f>-STOA!O40</f>
        <v>0</v>
      </c>
      <c r="AC40">
        <f t="shared" si="0"/>
        <v>12.27930927150566</v>
      </c>
      <c r="AD40">
        <f t="shared" si="1"/>
        <v>999.40102195194356</v>
      </c>
      <c r="AE40">
        <f>'IDT-1'!C40</f>
        <v>0</v>
      </c>
      <c r="AF40" s="26"/>
      <c r="AG40">
        <f t="shared" si="2"/>
        <v>999.40102195194356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7.8998288648031947</v>
      </c>
      <c r="F41">
        <f>GT_Spot!Q41</f>
        <v>0</v>
      </c>
      <c r="G41">
        <f>PPCL_NG!Q41</f>
        <v>19.28</v>
      </c>
      <c r="H41">
        <f>PPCL_Spot!Q41</f>
        <v>5.62</v>
      </c>
      <c r="I41">
        <f>Bawana_NG!Q41</f>
        <v>40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631.02108696575908</v>
      </c>
      <c r="P41" s="77">
        <v>32.469999999999992</v>
      </c>
      <c r="Q41" s="77">
        <v>22.07</v>
      </c>
      <c r="R41" s="80">
        <v>26.3</v>
      </c>
      <c r="S41" s="80">
        <v>0</v>
      </c>
      <c r="T41" s="78">
        <f>SUMPRODUCT(LTA!F41:AJ41,LTA!F$101:AJ$101,LTA!F$104:AJ$104)</f>
        <v>99.74</v>
      </c>
      <c r="U41" s="78">
        <f>SUMPRODUCT(LTA!F41:AJ41,LTA!F$102:AJ$102,LTA!F$104:AJ$104)</f>
        <v>89.649999999999991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-126</v>
      </c>
      <c r="AA41" s="117">
        <f>STOA!I41</f>
        <v>240.23000000000002</v>
      </c>
      <c r="AB41" s="117">
        <f>-STOA!O41</f>
        <v>0</v>
      </c>
      <c r="AC41">
        <f t="shared" si="0"/>
        <v>12.203831865604348</v>
      </c>
      <c r="AD41">
        <f t="shared" si="1"/>
        <v>1031.0770839649579</v>
      </c>
      <c r="AE41">
        <f>'IDT-1'!C41</f>
        <v>-5.5039999999999996</v>
      </c>
      <c r="AF41" s="26"/>
      <c r="AG41">
        <f t="shared" si="2"/>
        <v>1025.573083964958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7.9010272967420025</v>
      </c>
      <c r="F42">
        <f>GT_Spot!Q42</f>
        <v>0</v>
      </c>
      <c r="G42">
        <f>PPCL_NG!Q42</f>
        <v>19.28</v>
      </c>
      <c r="H42">
        <f>PPCL_Spot!Q42</f>
        <v>5.62</v>
      </c>
      <c r="I42">
        <f>Bawana_NG!Q42</f>
        <v>40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631.02108696575908</v>
      </c>
      <c r="P42" s="77">
        <v>32.469999999999992</v>
      </c>
      <c r="Q42" s="77">
        <v>22.07</v>
      </c>
      <c r="R42" s="80">
        <v>26.3</v>
      </c>
      <c r="S42" s="80">
        <v>0</v>
      </c>
      <c r="T42" s="78">
        <f>SUMPRODUCT(LTA!F42:AJ42,LTA!F$101:AJ$101,LTA!F$104:AJ$104)</f>
        <v>108.82</v>
      </c>
      <c r="U42" s="78">
        <f>SUMPRODUCT(LTA!F42:AJ42,LTA!F$102:AJ$102,LTA!F$104:AJ$104)</f>
        <v>89.64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-111</v>
      </c>
      <c r="AA42" s="117">
        <f>STOA!I42</f>
        <v>241.4</v>
      </c>
      <c r="AB42" s="117">
        <f>-STOA!O42</f>
        <v>0</v>
      </c>
      <c r="AC42">
        <f t="shared" si="0"/>
        <v>12.160782498972482</v>
      </c>
      <c r="AD42">
        <f t="shared" si="1"/>
        <v>1056.3613317635286</v>
      </c>
      <c r="AE42">
        <f>'IDT-1'!C42</f>
        <v>-5.5039999999999996</v>
      </c>
      <c r="AF42" s="26"/>
      <c r="AG42">
        <f t="shared" si="2"/>
        <v>1050.8573317635287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7.9010272967420025</v>
      </c>
      <c r="F43">
        <f>GT_Spot!Q43</f>
        <v>0</v>
      </c>
      <c r="G43">
        <f>PPCL_NG!Q43</f>
        <v>19.28</v>
      </c>
      <c r="H43">
        <f>PPCL_Spot!Q43</f>
        <v>5.46</v>
      </c>
      <c r="I43">
        <f>Bawana_NG!Q43</f>
        <v>40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631.71983900476562</v>
      </c>
      <c r="P43" s="77">
        <v>32.469999999999992</v>
      </c>
      <c r="Q43" s="77">
        <v>22.07</v>
      </c>
      <c r="R43" s="80">
        <v>26.3</v>
      </c>
      <c r="S43" s="80">
        <v>0</v>
      </c>
      <c r="T43" s="78">
        <f>SUMPRODUCT(LTA!F43:AJ43,LTA!F$101:AJ$101,LTA!F$104:AJ$104)</f>
        <v>118.05</v>
      </c>
      <c r="U43" s="78">
        <f>SUMPRODUCT(LTA!F43:AJ43,LTA!F$102:AJ$102,LTA!F$104:AJ$104)</f>
        <v>89.64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-39</v>
      </c>
      <c r="AA43" s="117">
        <f>STOA!I43</f>
        <v>242.46</v>
      </c>
      <c r="AB43" s="117">
        <f>-STOA!O43</f>
        <v>0</v>
      </c>
      <c r="AC43">
        <f t="shared" si="0"/>
        <v>12.424759939837449</v>
      </c>
      <c r="AD43">
        <f t="shared" si="1"/>
        <v>1047.92610636167</v>
      </c>
      <c r="AE43">
        <f>'IDT-1'!C43</f>
        <v>-19.475000000000001</v>
      </c>
      <c r="AF43" s="26"/>
      <c r="AG43">
        <f t="shared" si="2"/>
        <v>1028.4511063616701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-136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7.9010272967420025</v>
      </c>
      <c r="F44">
        <f>GT_Spot!Q44</f>
        <v>0</v>
      </c>
      <c r="G44">
        <f>PPCL_NG!Q44</f>
        <v>19.28</v>
      </c>
      <c r="H44">
        <f>PPCL_Spot!Q44</f>
        <v>5.46</v>
      </c>
      <c r="I44">
        <f>Bawana_NG!Q44</f>
        <v>40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632.49028474752186</v>
      </c>
      <c r="P44" s="77">
        <v>32.469999999999992</v>
      </c>
      <c r="Q44" s="77">
        <v>22.07</v>
      </c>
      <c r="R44" s="80">
        <v>26.3</v>
      </c>
      <c r="S44" s="80">
        <v>0</v>
      </c>
      <c r="T44" s="78">
        <f>SUMPRODUCT(LTA!F44:AJ44,LTA!F$101:AJ$101,LTA!F$104:AJ$104)</f>
        <v>117.08</v>
      </c>
      <c r="U44" s="78">
        <f>SUMPRODUCT(LTA!F44:AJ44,LTA!F$102:AJ$102,LTA!F$104:AJ$104)</f>
        <v>89.6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-20.92</v>
      </c>
      <c r="AA44" s="117">
        <f>STOA!I44</f>
        <v>243.43</v>
      </c>
      <c r="AB44" s="117">
        <f>-STOA!O44</f>
        <v>0</v>
      </c>
      <c r="AC44">
        <f t="shared" si="0"/>
        <v>11.7291055379185</v>
      </c>
      <c r="AD44">
        <f t="shared" si="1"/>
        <v>1128.4322065063454</v>
      </c>
      <c r="AE44">
        <f>'IDT-1'!C44</f>
        <v>-28.789000000000001</v>
      </c>
      <c r="AF44" s="26"/>
      <c r="AG44">
        <f t="shared" si="2"/>
        <v>1099.6432065063455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-75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7.9010272967420025</v>
      </c>
      <c r="F45">
        <f>GT_Spot!Q45</f>
        <v>0</v>
      </c>
      <c r="G45">
        <f>PPCL_NG!Q45</f>
        <v>19.28</v>
      </c>
      <c r="H45">
        <f>PPCL_Spot!Q45</f>
        <v>5.46</v>
      </c>
      <c r="I45">
        <f>Bawana_NG!Q45</f>
        <v>40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635.15153722980938</v>
      </c>
      <c r="P45" s="77">
        <v>32.469999999999992</v>
      </c>
      <c r="Q45" s="77">
        <v>22.07</v>
      </c>
      <c r="R45" s="80">
        <v>26.3</v>
      </c>
      <c r="S45" s="80">
        <v>0</v>
      </c>
      <c r="T45" s="78">
        <f>SUMPRODUCT(LTA!F45:AJ45,LTA!F$101:AJ$101,LTA!F$104:AJ$104)</f>
        <v>120.46</v>
      </c>
      <c r="U45" s="78">
        <f>SUMPRODUCT(LTA!F45:AJ45,LTA!F$102:AJ$102,LTA!F$104:AJ$104)</f>
        <v>89.5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244.35000000000002</v>
      </c>
      <c r="AB45" s="117">
        <f>-STOA!O45</f>
        <v>0</v>
      </c>
      <c r="AC45">
        <f t="shared" si="0"/>
        <v>11.78131668244221</v>
      </c>
      <c r="AD45">
        <f t="shared" si="1"/>
        <v>1136.1612478441093</v>
      </c>
      <c r="AE45">
        <f>'IDT-1'!C45</f>
        <v>-38.103000000000002</v>
      </c>
      <c r="AF45" s="26"/>
      <c r="AG45">
        <f t="shared" si="2"/>
        <v>1098.0582478441092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-95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7.9010272967420025</v>
      </c>
      <c r="F46">
        <f>GT_Spot!Q46</f>
        <v>0</v>
      </c>
      <c r="G46">
        <f>PPCL_NG!Q46</f>
        <v>19.28</v>
      </c>
      <c r="H46">
        <f>PPCL_Spot!Q46</f>
        <v>5.46</v>
      </c>
      <c r="I46">
        <f>Bawana_NG!Q46</f>
        <v>40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635.15153722980938</v>
      </c>
      <c r="P46" s="77">
        <v>32.469999999999992</v>
      </c>
      <c r="Q46" s="77">
        <v>22.07</v>
      </c>
      <c r="R46" s="80">
        <v>26.3</v>
      </c>
      <c r="S46" s="80">
        <v>0</v>
      </c>
      <c r="T46" s="78">
        <f>SUMPRODUCT(LTA!F46:AJ46,LTA!F$101:AJ$101,LTA!F$104:AJ$104)</f>
        <v>124.64</v>
      </c>
      <c r="U46" s="78">
        <f>SUMPRODUCT(LTA!F46:AJ46,LTA!F$102:AJ$102,LTA!F$104:AJ$104)</f>
        <v>89.49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245.18</v>
      </c>
      <c r="AB46" s="117">
        <f>-STOA!O46</f>
        <v>0</v>
      </c>
      <c r="AC46">
        <f t="shared" si="0"/>
        <v>11.736535407220256</v>
      </c>
      <c r="AD46">
        <f t="shared" si="1"/>
        <v>1151.2060291193311</v>
      </c>
      <c r="AE46">
        <f>'IDT-1'!C46</f>
        <v>-53.344000000000001</v>
      </c>
      <c r="AF46" s="26"/>
      <c r="AG46">
        <f t="shared" si="2"/>
        <v>1097.8620291193311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-85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7.9010272967420025</v>
      </c>
      <c r="F47">
        <f>GT_Spot!Q47</f>
        <v>0</v>
      </c>
      <c r="G47">
        <f>PPCL_NG!Q47</f>
        <v>19.28</v>
      </c>
      <c r="H47">
        <f>PPCL_Spot!Q47</f>
        <v>5.46</v>
      </c>
      <c r="I47">
        <f>Bawana_NG!Q47</f>
        <v>40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638.81077513850141</v>
      </c>
      <c r="P47" s="77">
        <v>32.469999999999992</v>
      </c>
      <c r="Q47" s="77">
        <v>22.07</v>
      </c>
      <c r="R47" s="80">
        <v>26.3</v>
      </c>
      <c r="S47" s="80">
        <v>0</v>
      </c>
      <c r="T47" s="78">
        <f>SUMPRODUCT(LTA!F47:AJ47,LTA!F$101:AJ$101,LTA!F$104:AJ$104)</f>
        <v>134.91</v>
      </c>
      <c r="U47" s="78">
        <f>SUMPRODUCT(LTA!F47:AJ47,LTA!F$102:AJ$102,LTA!F$104:AJ$104)</f>
        <v>89.47999999999999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-6</v>
      </c>
      <c r="AA47" s="117">
        <f>STOA!I47</f>
        <v>245.53</v>
      </c>
      <c r="AB47" s="117">
        <f>-STOA!O47</f>
        <v>0</v>
      </c>
      <c r="AC47">
        <f t="shared" si="0"/>
        <v>12.137326654004802</v>
      </c>
      <c r="AD47">
        <f t="shared" si="1"/>
        <v>1134.0744757812388</v>
      </c>
      <c r="AE47">
        <f>'IDT-1'!C47</f>
        <v>-57.154000000000003</v>
      </c>
      <c r="AF47" s="26"/>
      <c r="AG47">
        <f t="shared" si="2"/>
        <v>1076.9204757812388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-110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7.9010272967420025</v>
      </c>
      <c r="F48">
        <f>GT_Spot!Q48</f>
        <v>0</v>
      </c>
      <c r="G48">
        <f>PPCL_NG!Q48</f>
        <v>19.28</v>
      </c>
      <c r="H48">
        <f>PPCL_Spot!Q48</f>
        <v>5.46</v>
      </c>
      <c r="I48">
        <f>Bawana_NG!Q48</f>
        <v>40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638.77346381141479</v>
      </c>
      <c r="P48" s="77">
        <v>32.469999999999992</v>
      </c>
      <c r="Q48" s="77">
        <v>22.07</v>
      </c>
      <c r="R48" s="80">
        <v>26.3</v>
      </c>
      <c r="S48" s="80">
        <v>0</v>
      </c>
      <c r="T48" s="78">
        <f>SUMPRODUCT(LTA!F48:AJ48,LTA!F$101:AJ$101,LTA!F$104:AJ$104)</f>
        <v>137.81</v>
      </c>
      <c r="U48" s="78">
        <f>SUMPRODUCT(LTA!F48:AJ48,LTA!F$102:AJ$102,LTA!F$104:AJ$104)</f>
        <v>89.47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246.43</v>
      </c>
      <c r="AB48" s="117">
        <f>-STOA!O48</f>
        <v>0</v>
      </c>
      <c r="AC48">
        <f t="shared" si="0"/>
        <v>12.117081549193268</v>
      </c>
      <c r="AD48">
        <f t="shared" si="1"/>
        <v>1143.8474095589636</v>
      </c>
      <c r="AE48">
        <f>'IDT-1'!C48</f>
        <v>-61.811</v>
      </c>
      <c r="AF48" s="26"/>
      <c r="AG48">
        <f t="shared" si="2"/>
        <v>1082.0364095589637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-110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7.9010272967420025</v>
      </c>
      <c r="F49">
        <f>GT_Spot!Q49</f>
        <v>0</v>
      </c>
      <c r="G49">
        <f>PPCL_NG!Q49</f>
        <v>19.28</v>
      </c>
      <c r="H49">
        <f>PPCL_Spot!Q49</f>
        <v>5.46</v>
      </c>
      <c r="I49">
        <f>Bawana_NG!Q49</f>
        <v>40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637.29822138231634</v>
      </c>
      <c r="P49" s="77">
        <v>32.469999999999992</v>
      </c>
      <c r="Q49" s="77">
        <v>22.07</v>
      </c>
      <c r="R49" s="80">
        <v>26.3</v>
      </c>
      <c r="S49" s="80">
        <v>0</v>
      </c>
      <c r="T49" s="78">
        <f>SUMPRODUCT(LTA!F49:AJ49,LTA!F$101:AJ$101,LTA!F$104:AJ$104)</f>
        <v>147.92000000000002</v>
      </c>
      <c r="U49" s="78">
        <f>SUMPRODUCT(LTA!F49:AJ49,LTA!F$102:AJ$102,LTA!F$104:AJ$104)</f>
        <v>89.49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246.43</v>
      </c>
      <c r="AB49" s="117">
        <f>-STOA!O49</f>
        <v>0</v>
      </c>
      <c r="AC49">
        <f t="shared" si="0"/>
        <v>11.749337039707434</v>
      </c>
      <c r="AD49">
        <f t="shared" si="1"/>
        <v>1202.8699116393511</v>
      </c>
      <c r="AE49">
        <f>'IDT-1'!C49</f>
        <v>-66.891000000000005</v>
      </c>
      <c r="AF49" s="26"/>
      <c r="AG49">
        <f t="shared" si="2"/>
        <v>1135.9789116393511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-60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15.673072429906545</v>
      </c>
      <c r="F50">
        <f>GT_Spot!Q50</f>
        <v>0</v>
      </c>
      <c r="G50">
        <f>PPCL_NG!Q50</f>
        <v>19.28</v>
      </c>
      <c r="H50">
        <f>PPCL_Spot!Q50</f>
        <v>18.11</v>
      </c>
      <c r="I50">
        <f>Bawana_NG!Q50</f>
        <v>40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641.07803334874541</v>
      </c>
      <c r="P50" s="77">
        <v>32.469999999999992</v>
      </c>
      <c r="Q50" s="77">
        <v>22.07</v>
      </c>
      <c r="R50" s="80">
        <v>26.3</v>
      </c>
      <c r="S50" s="80">
        <v>0</v>
      </c>
      <c r="T50" s="78">
        <f>SUMPRODUCT(LTA!F50:AJ50,LTA!F$101:AJ$101,LTA!F$104:AJ$104)</f>
        <v>149.82999999999998</v>
      </c>
      <c r="U50" s="78">
        <f>SUMPRODUCT(LTA!F50:AJ50,LTA!F$102:AJ$102,LTA!F$104:AJ$104)</f>
        <v>89.47999999999999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246.43</v>
      </c>
      <c r="AB50" s="117">
        <f>-STOA!O50</f>
        <v>0</v>
      </c>
      <c r="AC50">
        <f t="shared" si="0"/>
        <v>12.422939758293625</v>
      </c>
      <c r="AD50">
        <f t="shared" si="1"/>
        <v>1178.2981660203586</v>
      </c>
      <c r="AE50">
        <f>'IDT-1'!C50</f>
        <v>-52.92</v>
      </c>
      <c r="AF50" s="26"/>
      <c r="AG50">
        <f t="shared" si="2"/>
        <v>1125.3781660203585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-110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15.219477006311996</v>
      </c>
      <c r="F51">
        <f>GT_Spot!Q51</f>
        <v>0</v>
      </c>
      <c r="G51">
        <f>PPCL_NG!Q51</f>
        <v>19.28</v>
      </c>
      <c r="H51">
        <f>PPCL_Spot!Q51</f>
        <v>16.98</v>
      </c>
      <c r="I51">
        <f>Bawana_NG!Q51</f>
        <v>40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641.08894735879176</v>
      </c>
      <c r="P51" s="77">
        <v>32.469999999999992</v>
      </c>
      <c r="Q51" s="77">
        <v>22.07</v>
      </c>
      <c r="R51" s="80">
        <v>26.3</v>
      </c>
      <c r="S51" s="80">
        <v>0</v>
      </c>
      <c r="T51" s="78">
        <f>SUMPRODUCT(LTA!F51:AJ51,LTA!F$101:AJ$101,LTA!F$104:AJ$104)</f>
        <v>148.75</v>
      </c>
      <c r="U51" s="78">
        <f>SUMPRODUCT(LTA!F51:AJ51,LTA!F$102:AJ$102,LTA!F$104:AJ$104)</f>
        <v>89.47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246.43</v>
      </c>
      <c r="AB51" s="117">
        <f>-STOA!O51</f>
        <v>0</v>
      </c>
      <c r="AC51">
        <f t="shared" si="0"/>
        <v>12.266336249021469</v>
      </c>
      <c r="AD51">
        <f t="shared" si="1"/>
        <v>1190.7920881160824</v>
      </c>
      <c r="AE51">
        <f>'IDT-1'!C51</f>
        <v>-4</v>
      </c>
      <c r="AF51" s="26"/>
      <c r="AG51">
        <f t="shared" si="2"/>
        <v>1186.7920881160824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-95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15.219477006311996</v>
      </c>
      <c r="F52">
        <f>GT_Spot!Q52</f>
        <v>0</v>
      </c>
      <c r="G52">
        <f>PPCL_NG!Q52</f>
        <v>19.28</v>
      </c>
      <c r="H52">
        <f>PPCL_Spot!Q52</f>
        <v>16.98</v>
      </c>
      <c r="I52">
        <f>Bawana_NG!Q52</f>
        <v>40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641.08803177323784</v>
      </c>
      <c r="P52" s="77">
        <v>32.469999999999992</v>
      </c>
      <c r="Q52" s="77">
        <v>22.07</v>
      </c>
      <c r="R52" s="80">
        <v>26.3</v>
      </c>
      <c r="S52" s="80">
        <v>0</v>
      </c>
      <c r="T52" s="78">
        <f>SUMPRODUCT(LTA!F52:AJ52,LTA!F$101:AJ$101,LTA!F$104:AJ$104)</f>
        <v>150.17000000000002</v>
      </c>
      <c r="U52" s="78">
        <f>SUMPRODUCT(LTA!F52:AJ52,LTA!F$102:AJ$102,LTA!F$104:AJ$104)</f>
        <v>89.64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246.43</v>
      </c>
      <c r="AB52" s="117">
        <f>-STOA!O52</f>
        <v>0</v>
      </c>
      <c r="AC52">
        <f t="shared" si="0"/>
        <v>12.324710829479573</v>
      </c>
      <c r="AD52">
        <f t="shared" si="1"/>
        <v>1187.3227979500705</v>
      </c>
      <c r="AE52">
        <f>'IDT-1'!C52</f>
        <v>0</v>
      </c>
      <c r="AF52" s="26"/>
      <c r="AG52">
        <f t="shared" si="2"/>
        <v>1187.3227979500705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8.1282128817659505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641.40215281857775</v>
      </c>
      <c r="P53" s="77">
        <v>32.469999999999992</v>
      </c>
      <c r="Q53" s="77">
        <v>22.07</v>
      </c>
      <c r="R53" s="80">
        <v>26.3</v>
      </c>
      <c r="S53" s="80">
        <v>0</v>
      </c>
      <c r="T53" s="78">
        <f>SUMPRODUCT(LTA!F53:AJ53,LTA!F$101:AJ$101,LTA!F$104:AJ$104)</f>
        <v>151.37</v>
      </c>
      <c r="U53" s="78">
        <f>SUMPRODUCT(LTA!F53:AJ53,LTA!F$102:AJ$102,LTA!F$104:AJ$104)</f>
        <v>89.69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246.43</v>
      </c>
      <c r="AB53" s="117">
        <f>-STOA!O53</f>
        <v>0</v>
      </c>
      <c r="AC53">
        <f t="shared" si="0"/>
        <v>11.726741594272792</v>
      </c>
      <c r="AD53">
        <f t="shared" si="1"/>
        <v>1220.413624106071</v>
      </c>
      <c r="AE53">
        <f>'IDT-1'!C53</f>
        <v>0</v>
      </c>
      <c r="AF53" s="26"/>
      <c r="AG53">
        <f t="shared" si="2"/>
        <v>1220.413624106071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8.1282128817659505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641.39990485084707</v>
      </c>
      <c r="P54" s="77">
        <v>32.469999999999992</v>
      </c>
      <c r="Q54" s="77">
        <v>22.07</v>
      </c>
      <c r="R54" s="80">
        <v>26.3</v>
      </c>
      <c r="S54" s="80">
        <v>0</v>
      </c>
      <c r="T54" s="78">
        <f>SUMPRODUCT(LTA!F54:AJ54,LTA!F$101:AJ$101,LTA!F$104:AJ$104)</f>
        <v>152.54000000000002</v>
      </c>
      <c r="U54" s="78">
        <f>SUMPRODUCT(LTA!F54:AJ54,LTA!F$102:AJ$102,LTA!F$104:AJ$104)</f>
        <v>89.75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246.43</v>
      </c>
      <c r="AB54" s="117">
        <f>-STOA!O54</f>
        <v>0</v>
      </c>
      <c r="AC54">
        <f t="shared" si="0"/>
        <v>12.003889637822622</v>
      </c>
      <c r="AD54">
        <f t="shared" si="1"/>
        <v>1191.3642280947906</v>
      </c>
      <c r="AE54">
        <f>'IDT-1'!C54</f>
        <v>0</v>
      </c>
      <c r="AF54" s="26"/>
      <c r="AG54">
        <f t="shared" si="2"/>
        <v>1191.3642280947906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-80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8.1282128817659505</v>
      </c>
      <c r="F55">
        <f>GT_Spot!Q55</f>
        <v>0</v>
      </c>
      <c r="G55">
        <f>PPCL_NG!Q55</f>
        <v>19.28</v>
      </c>
      <c r="H55">
        <f>PPCL_Spot!Q55</f>
        <v>5</v>
      </c>
      <c r="I55">
        <f>Bawana_NG!Q55</f>
        <v>40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642.47178611748427</v>
      </c>
      <c r="P55" s="77">
        <v>32.469999999999992</v>
      </c>
      <c r="Q55" s="77">
        <v>22.07</v>
      </c>
      <c r="R55" s="80">
        <v>26.3</v>
      </c>
      <c r="S55" s="80">
        <v>0</v>
      </c>
      <c r="T55" s="78">
        <f>SUMPRODUCT(LTA!F55:AJ55,LTA!F$101:AJ$101,LTA!F$104:AJ$104)</f>
        <v>152.76</v>
      </c>
      <c r="U55" s="78">
        <f>SUMPRODUCT(LTA!F55:AJ55,LTA!F$102:AJ$102,LTA!F$104:AJ$104)</f>
        <v>90.02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246.43</v>
      </c>
      <c r="AB55" s="117">
        <f>-STOA!O55</f>
        <v>0</v>
      </c>
      <c r="AC55">
        <f t="shared" si="0"/>
        <v>12.328368656245864</v>
      </c>
      <c r="AD55">
        <f t="shared" si="1"/>
        <v>1157.6016303430044</v>
      </c>
      <c r="AE55">
        <f>'IDT-1'!C55</f>
        <v>0</v>
      </c>
      <c r="AF55" s="26"/>
      <c r="AG55">
        <f t="shared" si="2"/>
        <v>1157.6016303430044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-115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8.1282128817659505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642.36817833193027</v>
      </c>
      <c r="P56" s="77">
        <v>32.469999999999992</v>
      </c>
      <c r="Q56" s="77">
        <v>22.07</v>
      </c>
      <c r="R56" s="80">
        <v>26.3</v>
      </c>
      <c r="S56" s="80">
        <v>0</v>
      </c>
      <c r="T56" s="78">
        <f>SUMPRODUCT(LTA!F56:AJ56,LTA!F$101:AJ$101,LTA!F$104:AJ$104)</f>
        <v>152.05000000000001</v>
      </c>
      <c r="U56" s="78">
        <f>SUMPRODUCT(LTA!F56:AJ56,LTA!F$102:AJ$102,LTA!F$104:AJ$104)</f>
        <v>90.039999999999992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247.93</v>
      </c>
      <c r="AB56" s="117">
        <f>-STOA!O56</f>
        <v>0</v>
      </c>
      <c r="AC56">
        <f t="shared" si="0"/>
        <v>12.112631719678106</v>
      </c>
      <c r="AD56">
        <f t="shared" si="1"/>
        <v>1183.5237594940181</v>
      </c>
      <c r="AE56">
        <f>'IDT-1'!C56</f>
        <v>0</v>
      </c>
      <c r="AF56" s="26"/>
      <c r="AG56">
        <f t="shared" si="2"/>
        <v>1183.5237594940181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-90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8.1282128817659505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642.4710243600465</v>
      </c>
      <c r="P57" s="77">
        <v>32.469999999999992</v>
      </c>
      <c r="Q57" s="77">
        <v>22.07</v>
      </c>
      <c r="R57" s="80">
        <v>26.3</v>
      </c>
      <c r="S57" s="80">
        <v>0</v>
      </c>
      <c r="T57" s="78">
        <f>SUMPRODUCT(LTA!F57:AJ57,LTA!F$101:AJ$101,LTA!F$104:AJ$104)</f>
        <v>153.87</v>
      </c>
      <c r="U57" s="78">
        <f>SUMPRODUCT(LTA!F57:AJ57,LTA!F$102:AJ$102,LTA!F$104:AJ$104)</f>
        <v>90.07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247.19</v>
      </c>
      <c r="AB57" s="117">
        <f>-STOA!O57</f>
        <v>0</v>
      </c>
      <c r="AC57">
        <f t="shared" si="0"/>
        <v>11.901351576670645</v>
      </c>
      <c r="AD57">
        <f t="shared" si="1"/>
        <v>1209.9478856651419</v>
      </c>
      <c r="AE57">
        <f>'IDT-1'!C57</f>
        <v>0</v>
      </c>
      <c r="AF57" s="26"/>
      <c r="AG57">
        <f t="shared" si="2"/>
        <v>1209.9478856651419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-65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8.1282128817659505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642.46041585892738</v>
      </c>
      <c r="P58" s="77">
        <v>32.469999999999992</v>
      </c>
      <c r="Q58" s="77">
        <v>22.07</v>
      </c>
      <c r="R58" s="80">
        <v>26.3</v>
      </c>
      <c r="S58" s="80">
        <v>0</v>
      </c>
      <c r="T58" s="78">
        <f>SUMPRODUCT(LTA!F58:AJ58,LTA!F$101:AJ$101,LTA!F$104:AJ$104)</f>
        <v>153.51999999999998</v>
      </c>
      <c r="U58" s="78">
        <f>SUMPRODUCT(LTA!F58:AJ58,LTA!F$102:AJ$102,LTA!F$104:AJ$104)</f>
        <v>90.169999999999987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247.37</v>
      </c>
      <c r="AB58" s="117">
        <f>-STOA!O58</f>
        <v>0</v>
      </c>
      <c r="AC58">
        <f t="shared" si="0"/>
        <v>11.767470309027866</v>
      </c>
      <c r="AD58">
        <f t="shared" si="1"/>
        <v>1225.0011584316653</v>
      </c>
      <c r="AE58">
        <f>'IDT-1'!C58</f>
        <v>0</v>
      </c>
      <c r="AF58" s="26"/>
      <c r="AG58">
        <f t="shared" si="2"/>
        <v>1225.0011584316653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8.1282128817659505</v>
      </c>
      <c r="F59">
        <f>GT_Spot!Q59</f>
        <v>0</v>
      </c>
      <c r="G59">
        <f>PPCL_NG!Q59</f>
        <v>19.28</v>
      </c>
      <c r="H59">
        <f>PPCL_Spot!Q59</f>
        <v>4.6399999999999997</v>
      </c>
      <c r="I59">
        <f>Bawana_NG!Q59</f>
        <v>40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635.90851202890337</v>
      </c>
      <c r="P59" s="77">
        <v>32.469999999999992</v>
      </c>
      <c r="Q59" s="77">
        <v>22.07</v>
      </c>
      <c r="R59" s="80">
        <v>26.3</v>
      </c>
      <c r="S59" s="80">
        <v>0</v>
      </c>
      <c r="T59" s="78">
        <f>SUMPRODUCT(LTA!F59:AJ59,LTA!F$101:AJ$101,LTA!F$104:AJ$104)</f>
        <v>148.51</v>
      </c>
      <c r="U59" s="78">
        <f>SUMPRODUCT(LTA!F59:AJ59,LTA!F$102:AJ$102,LTA!F$104:AJ$104)</f>
        <v>90.22999999999999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246.39</v>
      </c>
      <c r="AB59" s="117">
        <f>-STOA!O59</f>
        <v>0</v>
      </c>
      <c r="AC59">
        <f t="shared" si="0"/>
        <v>11.787633468156585</v>
      </c>
      <c r="AD59">
        <f t="shared" si="1"/>
        <v>1197.1390914425126</v>
      </c>
      <c r="AE59">
        <f>'IDT-1'!C59</f>
        <v>0</v>
      </c>
      <c r="AF59" s="26"/>
      <c r="AG59">
        <f t="shared" si="2"/>
        <v>1197.1390914425126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8.1282128817659505</v>
      </c>
      <c r="F60">
        <f>GT_Spot!Q60</f>
        <v>0</v>
      </c>
      <c r="G60">
        <f>PPCL_NG!Q60</f>
        <v>19.28</v>
      </c>
      <c r="H60">
        <f>PPCL_Spot!Q60</f>
        <v>4.6399999999999997</v>
      </c>
      <c r="I60">
        <f>Bawana_NG!Q60</f>
        <v>40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635.90808748807638</v>
      </c>
      <c r="P60" s="77">
        <v>68.09</v>
      </c>
      <c r="Q60" s="77">
        <v>22.07</v>
      </c>
      <c r="R60" s="80">
        <v>26.3</v>
      </c>
      <c r="S60" s="80">
        <v>0</v>
      </c>
      <c r="T60" s="78">
        <f>SUMPRODUCT(LTA!F60:AJ60,LTA!F$101:AJ$101,LTA!F$104:AJ$104)</f>
        <v>147.86000000000001</v>
      </c>
      <c r="U60" s="78">
        <f>SUMPRODUCT(LTA!F60:AJ60,LTA!F$102:AJ$102,LTA!F$104:AJ$104)</f>
        <v>90.179999999999993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246.39</v>
      </c>
      <c r="AB60" s="117">
        <f>-STOA!O60</f>
        <v>0</v>
      </c>
      <c r="AC60">
        <f t="shared" si="0"/>
        <v>11.872972544142428</v>
      </c>
      <c r="AD60">
        <f t="shared" si="1"/>
        <v>1256.9733278257002</v>
      </c>
      <c r="AE60">
        <f>'IDT-1'!C60</f>
        <v>0</v>
      </c>
      <c r="AF60" s="26"/>
      <c r="AG60">
        <f t="shared" si="2"/>
        <v>1256.9733278257002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-40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8.1282128817659505</v>
      </c>
      <c r="F61">
        <f>GT_Spot!Q61</f>
        <v>0</v>
      </c>
      <c r="G61">
        <f>PPCL_NG!Q61</f>
        <v>19.28</v>
      </c>
      <c r="H61">
        <f>PPCL_Spot!Q61</f>
        <v>4.17</v>
      </c>
      <c r="I61">
        <f>Bawana_NG!Q61</f>
        <v>40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635.90989935920754</v>
      </c>
      <c r="P61" s="77">
        <v>68.09</v>
      </c>
      <c r="Q61" s="77">
        <v>22.07</v>
      </c>
      <c r="R61" s="80">
        <v>26.3</v>
      </c>
      <c r="S61" s="80">
        <v>0</v>
      </c>
      <c r="T61" s="78">
        <f>SUMPRODUCT(LTA!F61:AJ61,LTA!F$101:AJ$101,LTA!F$104:AJ$104)</f>
        <v>143.12</v>
      </c>
      <c r="U61" s="78">
        <f>SUMPRODUCT(LTA!F61:AJ61,LTA!F$102:AJ$102,LTA!F$104:AJ$104)</f>
        <v>90.509999999999991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245.81</v>
      </c>
      <c r="AB61" s="117">
        <f>-STOA!O61</f>
        <v>0</v>
      </c>
      <c r="AC61">
        <f t="shared" si="0"/>
        <v>11.780549850997403</v>
      </c>
      <c r="AD61">
        <f t="shared" si="1"/>
        <v>1256.607562389976</v>
      </c>
      <c r="AE61">
        <f>'IDT-1'!C61</f>
        <v>15</v>
      </c>
      <c r="AF61" s="26"/>
      <c r="AG61">
        <f t="shared" si="2"/>
        <v>1271.607562389976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8.124449662459643</v>
      </c>
      <c r="F62">
        <f>GT_Spot!Q62</f>
        <v>0</v>
      </c>
      <c r="G62">
        <f>PPCL_NG!Q62</f>
        <v>19.28</v>
      </c>
      <c r="H62">
        <f>PPCL_Spot!Q62</f>
        <v>5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635.88881733846642</v>
      </c>
      <c r="P62" s="77">
        <v>68.09</v>
      </c>
      <c r="Q62" s="77">
        <v>22.07</v>
      </c>
      <c r="R62" s="80">
        <v>26.3</v>
      </c>
      <c r="S62" s="80">
        <v>0</v>
      </c>
      <c r="T62" s="78">
        <f>SUMPRODUCT(LTA!F62:AJ62,LTA!F$101:AJ$101,LTA!F$104:AJ$104)</f>
        <v>139.59</v>
      </c>
      <c r="U62" s="78">
        <f>SUMPRODUCT(LTA!F62:AJ62,LTA!F$102:AJ$102,LTA!F$104:AJ$104)</f>
        <v>90.88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245.62</v>
      </c>
      <c r="AB62" s="117">
        <f>-STOA!O62</f>
        <v>0</v>
      </c>
      <c r="AC62">
        <f t="shared" si="0"/>
        <v>11.934232488106941</v>
      </c>
      <c r="AD62">
        <f t="shared" si="1"/>
        <v>1253.8290345128191</v>
      </c>
      <c r="AE62">
        <f>'IDT-1'!C62</f>
        <v>30</v>
      </c>
      <c r="AF62" s="26"/>
      <c r="AG62">
        <f t="shared" si="2"/>
        <v>1283.8290345128191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-45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8.124449662459643</v>
      </c>
      <c r="F63">
        <f>GT_Spot!Q63</f>
        <v>0</v>
      </c>
      <c r="G63">
        <f>PPCL_NG!Q63</f>
        <v>19.28</v>
      </c>
      <c r="H63">
        <f>PPCL_Spot!Q63</f>
        <v>5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636.58310859712935</v>
      </c>
      <c r="P63" s="77">
        <v>68.09</v>
      </c>
      <c r="Q63" s="77">
        <v>22.07</v>
      </c>
      <c r="R63" s="80">
        <v>26.3</v>
      </c>
      <c r="S63" s="80">
        <v>0</v>
      </c>
      <c r="T63" s="78">
        <f>SUMPRODUCT(LTA!F63:AJ63,LTA!F$101:AJ$101,LTA!F$104:AJ$104)</f>
        <v>128.38999999999999</v>
      </c>
      <c r="U63" s="78">
        <f>SUMPRODUCT(LTA!F63:AJ63,LTA!F$102:AJ$102,LTA!F$104:AJ$104)</f>
        <v>89.24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227.68000000000004</v>
      </c>
      <c r="AB63" s="117">
        <f>-STOA!O63</f>
        <v>0</v>
      </c>
      <c r="AC63">
        <f t="shared" si="0"/>
        <v>11.625087613572196</v>
      </c>
      <c r="AD63">
        <f t="shared" si="1"/>
        <v>1229.0524706460167</v>
      </c>
      <c r="AE63">
        <f>'IDT-1'!C63</f>
        <v>37.040999999999997</v>
      </c>
      <c r="AF63" s="26"/>
      <c r="AG63">
        <f t="shared" si="2"/>
        <v>1266.0934706460166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8.124449662459643</v>
      </c>
      <c r="F64">
        <f>GT_Spot!Q64</f>
        <v>0</v>
      </c>
      <c r="G64">
        <f>PPCL_NG!Q64</f>
        <v>19.28</v>
      </c>
      <c r="H64">
        <f>PPCL_Spot!Q64</f>
        <v>5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636.10271867441384</v>
      </c>
      <c r="P64" s="77">
        <v>68.09</v>
      </c>
      <c r="Q64" s="77">
        <v>22.07</v>
      </c>
      <c r="R64" s="80">
        <v>26.3</v>
      </c>
      <c r="S64" s="80">
        <v>0</v>
      </c>
      <c r="T64" s="78">
        <f>SUMPRODUCT(LTA!F64:AJ64,LTA!F$101:AJ$101,LTA!F$104:AJ$104)</f>
        <v>121.72</v>
      </c>
      <c r="U64" s="78">
        <f>SUMPRODUCT(LTA!F64:AJ64,LTA!F$102:AJ$102,LTA!F$104:AJ$104)</f>
        <v>89.339999999999989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227.36</v>
      </c>
      <c r="AB64" s="117">
        <f>-STOA!O64</f>
        <v>0</v>
      </c>
      <c r="AC64">
        <f t="shared" si="0"/>
        <v>11.515837544641323</v>
      </c>
      <c r="AD64">
        <f t="shared" si="1"/>
        <v>1226.7913307922322</v>
      </c>
      <c r="AE64">
        <f>'IDT-1'!C64</f>
        <v>40</v>
      </c>
      <c r="AF64" s="26"/>
      <c r="AG64">
        <f t="shared" si="2"/>
        <v>1266.7913307922322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8.124449662459643</v>
      </c>
      <c r="F65">
        <f>GT_Spot!Q65</f>
        <v>0</v>
      </c>
      <c r="G65">
        <f>PPCL_NG!Q65</f>
        <v>19.28</v>
      </c>
      <c r="H65">
        <f>PPCL_Spot!Q65</f>
        <v>5.07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636.08381071995302</v>
      </c>
      <c r="P65" s="77">
        <v>68.09</v>
      </c>
      <c r="Q65" s="77">
        <v>22.07</v>
      </c>
      <c r="R65" s="80">
        <v>26.3</v>
      </c>
      <c r="S65" s="80">
        <v>0</v>
      </c>
      <c r="T65" s="78">
        <f>SUMPRODUCT(LTA!F65:AJ65,LTA!F$101:AJ$101,LTA!F$104:AJ$104)</f>
        <v>118.39999999999999</v>
      </c>
      <c r="U65" s="78">
        <f>SUMPRODUCT(LTA!F65:AJ65,LTA!F$102:AJ$102,LTA!F$104:AJ$104)</f>
        <v>89.259999999999991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226.85000000000002</v>
      </c>
      <c r="AB65" s="117">
        <f>-STOA!O65</f>
        <v>0</v>
      </c>
      <c r="AC65">
        <f t="shared" si="0"/>
        <v>12.058957443584763</v>
      </c>
      <c r="AD65">
        <f t="shared" si="1"/>
        <v>1157.3893029388278</v>
      </c>
      <c r="AE65">
        <f>'IDT-1'!C65</f>
        <v>30</v>
      </c>
      <c r="AF65" s="26"/>
      <c r="AG65">
        <f t="shared" si="2"/>
        <v>1187.3893029388278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-100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8.124449662459643</v>
      </c>
      <c r="F66">
        <f>GT_Spot!Q66</f>
        <v>0</v>
      </c>
      <c r="G66">
        <f>PPCL_NG!Q66</f>
        <v>19.28</v>
      </c>
      <c r="H66">
        <f>PPCL_Spot!Q66</f>
        <v>5.07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636.08338617912602</v>
      </c>
      <c r="P66" s="77">
        <v>68.09</v>
      </c>
      <c r="Q66" s="77">
        <v>22.07</v>
      </c>
      <c r="R66" s="80">
        <v>26.3</v>
      </c>
      <c r="S66" s="80">
        <v>0</v>
      </c>
      <c r="T66" s="78">
        <f>SUMPRODUCT(LTA!F66:AJ66,LTA!F$101:AJ$101,LTA!F$104:AJ$104)</f>
        <v>112.6</v>
      </c>
      <c r="U66" s="78">
        <f>SUMPRODUCT(LTA!F66:AJ66,LTA!F$102:AJ$102,LTA!F$104:AJ$104)</f>
        <v>89.32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226.19000000000003</v>
      </c>
      <c r="AB66" s="117">
        <f>-STOA!O66</f>
        <v>0</v>
      </c>
      <c r="AC66">
        <f t="shared" si="0"/>
        <v>11.913852432403534</v>
      </c>
      <c r="AD66">
        <f t="shared" si="1"/>
        <v>1161.1339834091823</v>
      </c>
      <c r="AE66">
        <f>'IDT-1'!C66</f>
        <v>35</v>
      </c>
      <c r="AF66" s="26"/>
      <c r="AG66">
        <f t="shared" si="2"/>
        <v>1196.1339834091823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-90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8.1209010550327925</v>
      </c>
      <c r="F67">
        <f>GT_Spot!Q67</f>
        <v>0</v>
      </c>
      <c r="G67">
        <f>PPCL_NG!Q67</f>
        <v>19.28</v>
      </c>
      <c r="H67">
        <f>PPCL_Spot!Q67</f>
        <v>5.05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634.87266284199313</v>
      </c>
      <c r="P67" s="77">
        <v>68.09</v>
      </c>
      <c r="Q67" s="77">
        <v>22.07</v>
      </c>
      <c r="R67" s="80">
        <v>26.3</v>
      </c>
      <c r="S67" s="80">
        <v>0</v>
      </c>
      <c r="T67" s="78">
        <f>SUMPRODUCT(LTA!F67:AJ67,LTA!F$101:AJ$101,LTA!F$104:AJ$104)</f>
        <v>105.01</v>
      </c>
      <c r="U67" s="78">
        <f>SUMPRODUCT(LTA!F67:AJ67,LTA!F$102:AJ$102,LTA!F$104:AJ$104)</f>
        <v>89.21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225.05</v>
      </c>
      <c r="AB67" s="117">
        <f>-STOA!O67</f>
        <v>0</v>
      </c>
      <c r="AC67">
        <f t="shared" si="0"/>
        <v>11.514464376014573</v>
      </c>
      <c r="AD67">
        <f t="shared" si="1"/>
        <v>1186.4590995210115</v>
      </c>
      <c r="AE67">
        <f>'IDT-1'!C67</f>
        <v>35</v>
      </c>
      <c r="AF67" s="26"/>
      <c r="AG67">
        <f t="shared" si="2"/>
        <v>1221.4590995210115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8.1209010550327925</v>
      </c>
      <c r="F68">
        <f>GT_Spot!Q68</f>
        <v>0</v>
      </c>
      <c r="G68">
        <f>PPCL_NG!Q68</f>
        <v>19.28</v>
      </c>
      <c r="H68">
        <f>PPCL_Spot!Q68</f>
        <v>5.07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634.883621351447</v>
      </c>
      <c r="P68" s="77">
        <v>68.09</v>
      </c>
      <c r="Q68" s="77">
        <v>22.07</v>
      </c>
      <c r="R68" s="80">
        <v>26.3</v>
      </c>
      <c r="S68" s="80">
        <v>0</v>
      </c>
      <c r="T68" s="78">
        <f>SUMPRODUCT(LTA!F68:AJ68,LTA!F$101:AJ$101,LTA!F$104:AJ$104)</f>
        <v>95.3</v>
      </c>
      <c r="U68" s="78">
        <f>SUMPRODUCT(LTA!F68:AJ68,LTA!F$102:AJ$102,LTA!F$104:AJ$104)</f>
        <v>89.33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223.42000000000002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11.460391448508743</v>
      </c>
      <c r="AD68">
        <f t="shared" ref="AD68:AD98" si="4">SUM(B68:AB68,AI68:AR68)-AC68</f>
        <v>1170.3241309579712</v>
      </c>
      <c r="AE68">
        <f>'IDT-1'!C68</f>
        <v>35</v>
      </c>
      <c r="AF68" s="26"/>
      <c r="AG68">
        <f t="shared" ref="AG68:AG98" si="5">SUM(AD68:AF68)</f>
        <v>1205.3241309579712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-60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8.1209010550327925</v>
      </c>
      <c r="F69">
        <f>GT_Spot!Q69</f>
        <v>0</v>
      </c>
      <c r="G69">
        <f>PPCL_NG!Q69</f>
        <v>19.28</v>
      </c>
      <c r="H69">
        <f>PPCL_Spot!Q69</f>
        <v>5.07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679.1838294655139</v>
      </c>
      <c r="P69" s="77">
        <v>68.09</v>
      </c>
      <c r="Q69" s="77">
        <v>22.07</v>
      </c>
      <c r="R69" s="80">
        <v>26.3</v>
      </c>
      <c r="S69" s="80">
        <v>0</v>
      </c>
      <c r="T69" s="78">
        <f>SUMPRODUCT(LTA!F69:AJ69,LTA!F$101:AJ$101,LTA!F$104:AJ$104)</f>
        <v>83.21</v>
      </c>
      <c r="U69" s="78">
        <f>SUMPRODUCT(LTA!F69:AJ69,LTA!F$102:AJ$102,LTA!F$104:AJ$104)</f>
        <v>89.33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221.69000000000003</v>
      </c>
      <c r="AB69" s="117">
        <f>-STOA!O69</f>
        <v>0</v>
      </c>
      <c r="AC69">
        <f t="shared" si="3"/>
        <v>11.923936085400829</v>
      </c>
      <c r="AD69">
        <f t="shared" si="4"/>
        <v>1178.3407944351461</v>
      </c>
      <c r="AE69">
        <f>'IDT-1'!C69</f>
        <v>35</v>
      </c>
      <c r="AF69" s="26"/>
      <c r="AG69">
        <f t="shared" si="5"/>
        <v>1213.3407944351461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-82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8.124449662459643</v>
      </c>
      <c r="F70">
        <f>GT_Spot!Q70</f>
        <v>0</v>
      </c>
      <c r="G70">
        <f>PPCL_NG!Q70</f>
        <v>19.28</v>
      </c>
      <c r="H70">
        <f>PPCL_Spot!Q70</f>
        <v>5.07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679.23281081441826</v>
      </c>
      <c r="P70" s="77">
        <v>68.09</v>
      </c>
      <c r="Q70" s="77">
        <v>22.07</v>
      </c>
      <c r="R70" s="80">
        <v>26.3</v>
      </c>
      <c r="S70" s="80">
        <v>0</v>
      </c>
      <c r="T70" s="78">
        <f>SUMPRODUCT(LTA!F70:AJ70,LTA!F$101:AJ$101,LTA!F$104:AJ$104)</f>
        <v>74.16</v>
      </c>
      <c r="U70" s="78">
        <f>SUMPRODUCT(LTA!F70:AJ70,LTA!F$102:AJ$102,LTA!F$104:AJ$104)</f>
        <v>89.309999999999988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-41.9</v>
      </c>
      <c r="AA70" s="117">
        <f>STOA!I70</f>
        <v>219.95000000000002</v>
      </c>
      <c r="AB70" s="117">
        <f>-STOA!O70</f>
        <v>0</v>
      </c>
      <c r="AC70">
        <f t="shared" si="3"/>
        <v>11.828382536264323</v>
      </c>
      <c r="AD70">
        <f t="shared" si="4"/>
        <v>1167.7788779406135</v>
      </c>
      <c r="AE70">
        <f>'IDT-1'!C70</f>
        <v>30</v>
      </c>
      <c r="AF70" s="26"/>
      <c r="AG70">
        <f t="shared" si="5"/>
        <v>1197.7788779406135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-40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8.124449662459643</v>
      </c>
      <c r="F71">
        <f>GT_Spot!Q71</f>
        <v>0</v>
      </c>
      <c r="G71">
        <f>PPCL_NG!Q71</f>
        <v>19.28</v>
      </c>
      <c r="H71">
        <f>PPCL_Spot!Q71</f>
        <v>5.07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679.5469322597495</v>
      </c>
      <c r="P71" s="77">
        <v>68.09</v>
      </c>
      <c r="Q71" s="77">
        <v>22.07</v>
      </c>
      <c r="R71" s="80">
        <v>26.3</v>
      </c>
      <c r="S71" s="80">
        <v>0</v>
      </c>
      <c r="T71" s="78">
        <f>SUMPRODUCT(LTA!F71:AJ71,LTA!F$101:AJ$101,LTA!F$104:AJ$104)</f>
        <v>64</v>
      </c>
      <c r="U71" s="78">
        <f>SUMPRODUCT(LTA!F71:AJ71,LTA!F$102:AJ$102,LTA!F$104:AJ$104)</f>
        <v>89.669999999999987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-29.2</v>
      </c>
      <c r="AA71" s="117">
        <f>STOA!I71</f>
        <v>218.24000000000004</v>
      </c>
      <c r="AB71" s="117">
        <f>-STOA!O71</f>
        <v>0</v>
      </c>
      <c r="AC71">
        <f t="shared" si="3"/>
        <v>11.395153397396475</v>
      </c>
      <c r="AD71">
        <f t="shared" si="4"/>
        <v>1194.7162285248128</v>
      </c>
      <c r="AE71">
        <f>'IDT-1'!C71</f>
        <v>30</v>
      </c>
      <c r="AF71" s="26"/>
      <c r="AG71">
        <f t="shared" si="5"/>
        <v>1224.7162285248128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8.124449662459643</v>
      </c>
      <c r="F72">
        <f>GT_Spot!Q72</f>
        <v>0</v>
      </c>
      <c r="G72">
        <f>PPCL_NG!Q72</f>
        <v>19.28</v>
      </c>
      <c r="H72">
        <f>PPCL_Spot!Q72</f>
        <v>5.07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692.84907285440784</v>
      </c>
      <c r="P72" s="77">
        <v>68.09</v>
      </c>
      <c r="Q72" s="77">
        <v>22.07</v>
      </c>
      <c r="R72" s="80">
        <v>23.44</v>
      </c>
      <c r="S72" s="80">
        <v>0</v>
      </c>
      <c r="T72" s="78">
        <f>SUMPRODUCT(LTA!F72:AJ72,LTA!F$101:AJ$101,LTA!F$104:AJ$104)</f>
        <v>54.599999999999994</v>
      </c>
      <c r="U72" s="78">
        <f>SUMPRODUCT(LTA!F72:AJ72,LTA!F$102:AJ$102,LTA!F$104:AJ$104)</f>
        <v>90.02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-50</v>
      </c>
      <c r="AA72" s="117">
        <f>STOA!I72</f>
        <v>216.53000000000003</v>
      </c>
      <c r="AB72" s="117">
        <f>-STOA!O72</f>
        <v>0</v>
      </c>
      <c r="AC72">
        <f t="shared" si="3"/>
        <v>11.621411924702107</v>
      </c>
      <c r="AD72">
        <f t="shared" si="4"/>
        <v>1168.3721105921654</v>
      </c>
      <c r="AE72">
        <f>'IDT-1'!C72</f>
        <v>35</v>
      </c>
      <c r="AF72" s="26"/>
      <c r="AG72">
        <f t="shared" si="5"/>
        <v>1203.3721105921654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8.124449662459643</v>
      </c>
      <c r="F73">
        <f>GT_Spot!Q73</f>
        <v>0</v>
      </c>
      <c r="G73">
        <f>PPCL_NG!Q73</f>
        <v>19.28</v>
      </c>
      <c r="H73">
        <f>PPCL_Spot!Q73</f>
        <v>5.05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691.28238431558248</v>
      </c>
      <c r="P73" s="77">
        <v>68.09</v>
      </c>
      <c r="Q73" s="77">
        <v>22.07</v>
      </c>
      <c r="R73" s="80">
        <v>13.53</v>
      </c>
      <c r="S73" s="80">
        <v>0</v>
      </c>
      <c r="T73" s="78">
        <f>SUMPRODUCT(LTA!F73:AJ73,LTA!F$101:AJ$101,LTA!F$104:AJ$104)</f>
        <v>45.94</v>
      </c>
      <c r="U73" s="78">
        <f>SUMPRODUCT(LTA!F73:AJ73,LTA!F$102:AJ$102,LTA!F$104:AJ$104)</f>
        <v>90.449999999999989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-34.200000000000003</v>
      </c>
      <c r="AA73" s="117">
        <f>STOA!I73</f>
        <v>214.81000000000003</v>
      </c>
      <c r="AB73" s="117">
        <f>-STOA!O73</f>
        <v>0</v>
      </c>
      <c r="AC73">
        <f t="shared" si="3"/>
        <v>11.114844100265854</v>
      </c>
      <c r="AD73">
        <f t="shared" si="4"/>
        <v>1183.2319898777764</v>
      </c>
      <c r="AE73">
        <f>'IDT-1'!C73</f>
        <v>45</v>
      </c>
      <c r="AF73" s="26"/>
      <c r="AG73">
        <f t="shared" si="5"/>
        <v>1228.2319898777764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8.124449662459643</v>
      </c>
      <c r="F74">
        <f>GT_Spot!Q74</f>
        <v>0</v>
      </c>
      <c r="G74">
        <f>PPCL_NG!Q74</f>
        <v>19.28</v>
      </c>
      <c r="H74">
        <f>PPCL_Spot!Q74</f>
        <v>5.07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691.28190885640777</v>
      </c>
      <c r="P74" s="77">
        <v>68.09</v>
      </c>
      <c r="Q74" s="77">
        <v>22.07</v>
      </c>
      <c r="R74" s="80">
        <v>10.189999999999998</v>
      </c>
      <c r="S74" s="80">
        <v>0</v>
      </c>
      <c r="T74" s="78">
        <f>SUMPRODUCT(LTA!F74:AJ74,LTA!F$101:AJ$101,LTA!F$104:AJ$104)</f>
        <v>38.479999999999997</v>
      </c>
      <c r="U74" s="78">
        <f>SUMPRODUCT(LTA!F74:AJ74,LTA!F$102:AJ$102,LTA!F$104:AJ$104)</f>
        <v>90.97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-50</v>
      </c>
      <c r="AA74" s="117">
        <f>STOA!I74</f>
        <v>213.20000000000002</v>
      </c>
      <c r="AB74" s="117">
        <f>-STOA!O74</f>
        <v>0</v>
      </c>
      <c r="AC74">
        <f t="shared" si="3"/>
        <v>11.150658331075801</v>
      </c>
      <c r="AD74">
        <f t="shared" si="4"/>
        <v>1155.5257001877917</v>
      </c>
      <c r="AE74">
        <f>'IDT-1'!C74</f>
        <v>55</v>
      </c>
      <c r="AF74" s="26"/>
      <c r="AG74">
        <f t="shared" si="5"/>
        <v>1210.5257001877917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8.124449662459643</v>
      </c>
      <c r="F75">
        <f>GT_Spot!Q75</f>
        <v>0</v>
      </c>
      <c r="G75">
        <f>PPCL_NG!Q75</f>
        <v>19.28</v>
      </c>
      <c r="H75">
        <f>PPCL_Spot!Q75</f>
        <v>5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709.91577810884098</v>
      </c>
      <c r="P75" s="77">
        <v>66.267387962634501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27.310000000000002</v>
      </c>
      <c r="U75" s="78">
        <f>SUMPRODUCT(LTA!F75:AJ75,LTA!F$102:AJ$102,LTA!F$104:AJ$104)</f>
        <v>91.919999999999987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211.64000000000001</v>
      </c>
      <c r="AB75" s="117">
        <f>-STOA!O75</f>
        <v>0</v>
      </c>
      <c r="AC75">
        <f t="shared" si="3"/>
        <v>11.326598582623278</v>
      </c>
      <c r="AD75">
        <f t="shared" si="4"/>
        <v>1125.1210171513119</v>
      </c>
      <c r="AE75">
        <f>'IDT-1'!C75</f>
        <v>80</v>
      </c>
      <c r="AF75" s="26"/>
      <c r="AG75">
        <f t="shared" si="5"/>
        <v>1205.1210171513119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-75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8.124449662459643</v>
      </c>
      <c r="F76">
        <f>GT_Spot!Q76</f>
        <v>0</v>
      </c>
      <c r="G76">
        <f>PPCL_NG!Q76</f>
        <v>19.28</v>
      </c>
      <c r="H76">
        <f>PPCL_Spot!Q76</f>
        <v>5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717.42525740041162</v>
      </c>
      <c r="P76" s="77">
        <v>68.090000000000018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18.649999999999999</v>
      </c>
      <c r="U76" s="78">
        <f>SUMPRODUCT(LTA!F76:AJ76,LTA!F$102:AJ$102,LTA!F$104:AJ$104)</f>
        <v>92.28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-50</v>
      </c>
      <c r="AA76" s="117">
        <f>STOA!I76</f>
        <v>210.08</v>
      </c>
      <c r="AB76" s="117">
        <f>-STOA!O76</f>
        <v>0</v>
      </c>
      <c r="AC76">
        <f t="shared" si="3"/>
        <v>11.321952986317918</v>
      </c>
      <c r="AD76">
        <f t="shared" si="4"/>
        <v>1124.5977540765534</v>
      </c>
      <c r="AE76">
        <f>'IDT-1'!C76</f>
        <v>80</v>
      </c>
      <c r="AF76" s="26"/>
      <c r="AG76">
        <f t="shared" si="5"/>
        <v>1204.5977540765534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13.63337236533958</v>
      </c>
      <c r="F77">
        <f>GT_Spot!Q77</f>
        <v>0</v>
      </c>
      <c r="G77">
        <f>PPCL_NG!Q77</f>
        <v>19.28</v>
      </c>
      <c r="H77">
        <f>PPCL_Spot!Q77</f>
        <v>13.95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718.99242139841169</v>
      </c>
      <c r="P77" s="77">
        <v>68.090000000000018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10.029999999999999</v>
      </c>
      <c r="U77" s="78">
        <f>SUMPRODUCT(LTA!F77:AJ77,LTA!F$102:AJ$102,LTA!F$104:AJ$104)</f>
        <v>92.64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158.44</v>
      </c>
      <c r="AB77" s="117">
        <f>-STOA!O77</f>
        <v>0</v>
      </c>
      <c r="AC77">
        <f t="shared" si="3"/>
        <v>10.891471911674685</v>
      </c>
      <c r="AD77">
        <f t="shared" si="4"/>
        <v>1086.1543218520767</v>
      </c>
      <c r="AE77">
        <f>'IDT-1'!C77</f>
        <v>75</v>
      </c>
      <c r="AF77" s="26"/>
      <c r="AG77">
        <f t="shared" si="5"/>
        <v>1161.1543218520767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-70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13.63337236533958</v>
      </c>
      <c r="F78">
        <f>GT_Spot!Q78</f>
        <v>0</v>
      </c>
      <c r="G78">
        <f>PPCL_NG!Q78</f>
        <v>19.28</v>
      </c>
      <c r="H78">
        <f>PPCL_Spot!Q78</f>
        <v>13.95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719.9268475204118</v>
      </c>
      <c r="P78" s="77">
        <v>68.090000000000018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5.3</v>
      </c>
      <c r="U78" s="78">
        <f>SUMPRODUCT(LTA!F78:AJ78,LTA!F$102:AJ$102,LTA!F$104:AJ$104)</f>
        <v>93.03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156.97</v>
      </c>
      <c r="AB78" s="117">
        <f>-STOA!O78</f>
        <v>0</v>
      </c>
      <c r="AC78">
        <f t="shared" si="3"/>
        <v>10.582223035882425</v>
      </c>
      <c r="AD78">
        <f t="shared" si="4"/>
        <v>1111.5879968498689</v>
      </c>
      <c r="AE78">
        <f>'IDT-1'!C78</f>
        <v>70</v>
      </c>
      <c r="AF78" s="26"/>
      <c r="AG78">
        <f t="shared" si="5"/>
        <v>1181.5879968498689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8.124449662459643</v>
      </c>
      <c r="F79">
        <f>GT_Spot!Q79</f>
        <v>0</v>
      </c>
      <c r="G79">
        <f>PPCL_NG!Q79</f>
        <v>19.28</v>
      </c>
      <c r="H79">
        <f>PPCL_Spot!Q79</f>
        <v>5.04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722.82246068468532</v>
      </c>
      <c r="P79" s="77">
        <v>68.090000000000018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2.71</v>
      </c>
      <c r="U79" s="78">
        <f>SUMPRODUCT(LTA!F79:AJ79,LTA!F$102:AJ$102,LTA!F$104:AJ$104)</f>
        <v>93.61999999999999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155.76</v>
      </c>
      <c r="AB79" s="117">
        <f>-STOA!O79</f>
        <v>0</v>
      </c>
      <c r="AC79">
        <f t="shared" si="3"/>
        <v>10.630132462386594</v>
      </c>
      <c r="AD79">
        <f t="shared" si="4"/>
        <v>1076.8067778847583</v>
      </c>
      <c r="AE79">
        <f>'IDT-1'!C79</f>
        <v>70</v>
      </c>
      <c r="AF79" s="26"/>
      <c r="AG79">
        <f t="shared" si="5"/>
        <v>1146.8067778847583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-60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8.124449662459643</v>
      </c>
      <c r="F80">
        <f>GT_Spot!Q80</f>
        <v>0</v>
      </c>
      <c r="G80">
        <f>PPCL_NG!Q80</f>
        <v>19.28</v>
      </c>
      <c r="H80">
        <f>PPCL_Spot!Q80</f>
        <v>5.07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728.7404922826853</v>
      </c>
      <c r="P80" s="77">
        <v>68.090000000000018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0.38</v>
      </c>
      <c r="U80" s="78">
        <f>SUMPRODUCT(LTA!F80:AJ80,LTA!F$102:AJ$102,LTA!F$104:AJ$104)</f>
        <v>90.86999999999999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154.91999999999999</v>
      </c>
      <c r="AB80" s="117">
        <f>-STOA!O80</f>
        <v>0</v>
      </c>
      <c r="AC80">
        <f t="shared" si="3"/>
        <v>10.408425952394113</v>
      </c>
      <c r="AD80">
        <f t="shared" si="4"/>
        <v>1102.056515992751</v>
      </c>
      <c r="AE80">
        <f>'IDT-1'!C80</f>
        <v>65</v>
      </c>
      <c r="AF80" s="26"/>
      <c r="AG80">
        <f t="shared" si="5"/>
        <v>1167.056515992751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8.124449662459643</v>
      </c>
      <c r="F81">
        <f>GT_Spot!Q81</f>
        <v>0</v>
      </c>
      <c r="G81">
        <f>PPCL_NG!Q81</f>
        <v>19.28</v>
      </c>
      <c r="H81">
        <f>PPCL_Spot!Q81</f>
        <v>5.07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728.7404922826853</v>
      </c>
      <c r="P81" s="77">
        <v>68.090000000000018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0.05</v>
      </c>
      <c r="U81" s="78">
        <f>SUMPRODUCT(LTA!F81:AJ81,LTA!F$102:AJ$102,LTA!F$104:AJ$104)</f>
        <v>91.149999999999991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154.57</v>
      </c>
      <c r="AB81" s="117">
        <f>-STOA!O81</f>
        <v>0</v>
      </c>
      <c r="AC81">
        <f t="shared" si="3"/>
        <v>10.271734039561181</v>
      </c>
      <c r="AD81">
        <f t="shared" si="4"/>
        <v>1116.7932079055838</v>
      </c>
      <c r="AE81">
        <f>'IDT-1'!C81</f>
        <v>70</v>
      </c>
      <c r="AF81" s="26"/>
      <c r="AG81">
        <f t="shared" si="5"/>
        <v>1186.7932079055838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8.124449662459643</v>
      </c>
      <c r="F82">
        <f>GT_Spot!Q82</f>
        <v>0</v>
      </c>
      <c r="G82">
        <f>PPCL_NG!Q82</f>
        <v>19.28</v>
      </c>
      <c r="H82">
        <f>PPCL_Spot!Q82</f>
        <v>5.07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728.7404922826853</v>
      </c>
      <c r="P82" s="77">
        <v>68.090000000000018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91.78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154.57</v>
      </c>
      <c r="AB82" s="117">
        <f>-STOA!O82</f>
        <v>0</v>
      </c>
      <c r="AC82">
        <f t="shared" si="3"/>
        <v>10.410009952394111</v>
      </c>
      <c r="AD82">
        <f t="shared" si="4"/>
        <v>1102.2349319927507</v>
      </c>
      <c r="AE82">
        <f>'IDT-1'!C82</f>
        <v>75</v>
      </c>
      <c r="AF82" s="26"/>
      <c r="AG82">
        <f t="shared" si="5"/>
        <v>1177.2349319927507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8.124449662459643</v>
      </c>
      <c r="F83">
        <f>GT_Spot!Q83</f>
        <v>0</v>
      </c>
      <c r="G83">
        <f>PPCL_NG!Q83</f>
        <v>19.28</v>
      </c>
      <c r="H83">
        <f>PPCL_Spot!Q83</f>
        <v>5.07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729.55086658268522</v>
      </c>
      <c r="P83" s="77">
        <v>68.090000000000018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91.8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154.57</v>
      </c>
      <c r="AB83" s="117">
        <f>-STOA!O83</f>
        <v>0</v>
      </c>
      <c r="AC83">
        <f t="shared" si="3"/>
        <v>10.461707883845088</v>
      </c>
      <c r="AD83">
        <f t="shared" si="4"/>
        <v>1098.0136083612997</v>
      </c>
      <c r="AE83">
        <f>'IDT-1'!C83</f>
        <v>65</v>
      </c>
      <c r="AF83" s="26"/>
      <c r="AG83">
        <f t="shared" si="5"/>
        <v>1163.0136083612997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8.124449662459643</v>
      </c>
      <c r="F84">
        <f>GT_Spot!Q84</f>
        <v>0</v>
      </c>
      <c r="G84">
        <f>PPCL_NG!Q84</f>
        <v>19.28</v>
      </c>
      <c r="H84">
        <f>PPCL_Spot!Q84</f>
        <v>5.07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729.55086658268522</v>
      </c>
      <c r="P84" s="77">
        <v>68.090000000000018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91.789999999999992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154.57</v>
      </c>
      <c r="AB84" s="117">
        <f>-STOA!O84</f>
        <v>0</v>
      </c>
      <c r="AC84">
        <f t="shared" si="3"/>
        <v>10.506010521456064</v>
      </c>
      <c r="AD84">
        <f t="shared" si="4"/>
        <v>1092.9593057236887</v>
      </c>
      <c r="AE84">
        <f>'IDT-1'!C84</f>
        <v>60</v>
      </c>
      <c r="AF84" s="26"/>
      <c r="AG84">
        <f t="shared" si="5"/>
        <v>1152.9593057236887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8.124449662459643</v>
      </c>
      <c r="F85">
        <f>GT_Spot!Q85</f>
        <v>0</v>
      </c>
      <c r="G85">
        <f>PPCL_NG!Q85</f>
        <v>19.28</v>
      </c>
      <c r="H85">
        <f>PPCL_Spot!Q85</f>
        <v>5.04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728.82109247150879</v>
      </c>
      <c r="P85" s="77">
        <v>68.090000000000018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91.63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154.57</v>
      </c>
      <c r="AB85" s="117">
        <f>-STOA!O85</f>
        <v>0</v>
      </c>
      <c r="AC85">
        <f t="shared" si="3"/>
        <v>10.675479059721619</v>
      </c>
      <c r="AD85">
        <f t="shared" si="4"/>
        <v>1071.8700630742469</v>
      </c>
      <c r="AE85">
        <f>'IDT-1'!C85</f>
        <v>60</v>
      </c>
      <c r="AF85" s="26"/>
      <c r="AG85">
        <f t="shared" si="5"/>
        <v>1131.8700630742469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-65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8.124449662459643</v>
      </c>
      <c r="F86">
        <f>GT_Spot!Q86</f>
        <v>0</v>
      </c>
      <c r="G86">
        <f>PPCL_NG!Q86</f>
        <v>19.28</v>
      </c>
      <c r="H86">
        <f>PPCL_Spot!Q86</f>
        <v>5.07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721.34568400350884</v>
      </c>
      <c r="P86" s="77">
        <v>68.090000000000018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91.53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154.57</v>
      </c>
      <c r="AB86" s="117">
        <f>-STOA!O86</f>
        <v>0</v>
      </c>
      <c r="AC86">
        <f t="shared" si="3"/>
        <v>10.431516914759312</v>
      </c>
      <c r="AD86">
        <f t="shared" si="4"/>
        <v>1084.568616751209</v>
      </c>
      <c r="AE86">
        <f>'IDT-1'!C86</f>
        <v>75</v>
      </c>
      <c r="AF86" s="26"/>
      <c r="AG86">
        <f t="shared" si="5"/>
        <v>1159.568616751209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-45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8.124449662459643</v>
      </c>
      <c r="F87">
        <f>GT_Spot!Q87</f>
        <v>0</v>
      </c>
      <c r="G87">
        <f>PPCL_NG!Q87</f>
        <v>19.28</v>
      </c>
      <c r="H87">
        <f>PPCL_Spot!Q87</f>
        <v>5.07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718.97735150214396</v>
      </c>
      <c r="P87" s="77">
        <v>68.090000000000018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90.97999999999999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186.26</v>
      </c>
      <c r="AB87" s="117">
        <f>-STOA!O87</f>
        <v>0</v>
      </c>
      <c r="AC87">
        <f t="shared" si="3"/>
        <v>10.551535675914373</v>
      </c>
      <c r="AD87">
        <f t="shared" si="4"/>
        <v>1128.2202654886892</v>
      </c>
      <c r="AE87">
        <f>'IDT-1'!C87</f>
        <v>40</v>
      </c>
      <c r="AF87" s="26"/>
      <c r="AG87">
        <f t="shared" si="5"/>
        <v>1168.2202654886892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8.1209010550327925</v>
      </c>
      <c r="F88">
        <f>GT_Spot!Q88</f>
        <v>0</v>
      </c>
      <c r="G88">
        <f>PPCL_NG!Q88</f>
        <v>19.28</v>
      </c>
      <c r="H88">
        <f>PPCL_Spot!Q88</f>
        <v>5.07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718.97735150214396</v>
      </c>
      <c r="P88" s="77">
        <v>68.090000000000018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91.11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186.26</v>
      </c>
      <c r="AB88" s="117">
        <f>-STOA!O88</f>
        <v>0</v>
      </c>
      <c r="AC88">
        <f t="shared" si="3"/>
        <v>10.508257810558041</v>
      </c>
      <c r="AD88">
        <f t="shared" si="4"/>
        <v>1133.3899947466189</v>
      </c>
      <c r="AE88">
        <f>'IDT-1'!C88</f>
        <v>50</v>
      </c>
      <c r="AF88" s="26"/>
      <c r="AG88">
        <f t="shared" si="5"/>
        <v>1183.3899947466189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8.1209010550327925</v>
      </c>
      <c r="F89">
        <f>GT_Spot!Q89</f>
        <v>0</v>
      </c>
      <c r="G89">
        <f>PPCL_NG!Q89</f>
        <v>19.28</v>
      </c>
      <c r="H89">
        <f>PPCL_Spot!Q89</f>
        <v>5.07</v>
      </c>
      <c r="I89">
        <f>Bawana_NG!Q89</f>
        <v>49.919999999999995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721.46915424014389</v>
      </c>
      <c r="P89" s="77">
        <v>68.090000000000018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91.36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186.26</v>
      </c>
      <c r="AB89" s="117">
        <f>-STOA!O89</f>
        <v>0</v>
      </c>
      <c r="AC89">
        <f t="shared" si="3"/>
        <v>10.621166949874393</v>
      </c>
      <c r="AD89">
        <f t="shared" si="4"/>
        <v>1126.0188883453025</v>
      </c>
      <c r="AE89">
        <f>'IDT-1'!C89</f>
        <v>70</v>
      </c>
      <c r="AF89" s="26"/>
      <c r="AG89">
        <f t="shared" si="5"/>
        <v>1196.0188883453025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8.1209010550327925</v>
      </c>
      <c r="F90">
        <f>GT_Spot!Q90</f>
        <v>0</v>
      </c>
      <c r="G90">
        <f>PPCL_NG!Q90</f>
        <v>19.28</v>
      </c>
      <c r="H90">
        <f>PPCL_Spot!Q90</f>
        <v>5.07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721.46915424014389</v>
      </c>
      <c r="P90" s="77">
        <v>68.090000000000018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91.53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186.26</v>
      </c>
      <c r="AB90" s="117">
        <f>-STOA!O90</f>
        <v>0</v>
      </c>
      <c r="AC90">
        <f t="shared" si="3"/>
        <v>10.649297332440979</v>
      </c>
      <c r="AD90">
        <f t="shared" si="4"/>
        <v>1123.1607579627359</v>
      </c>
      <c r="AE90">
        <f>'IDT-1'!C90</f>
        <v>90</v>
      </c>
      <c r="AF90" s="26"/>
      <c r="AG90">
        <f t="shared" si="5"/>
        <v>1213.1607579627359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-38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8.1209010550327925</v>
      </c>
      <c r="F91">
        <f>GT_Spot!Q91</f>
        <v>0</v>
      </c>
      <c r="G91">
        <f>PPCL_NG!Q91</f>
        <v>19.28</v>
      </c>
      <c r="H91">
        <f>PPCL_Spot!Q91</f>
        <v>5.05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724.33897926150871</v>
      </c>
      <c r="P91" s="77">
        <v>68.090000000000018</v>
      </c>
      <c r="Q91" s="77">
        <v>22.07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91.5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246.70999999999998</v>
      </c>
      <c r="AB91" s="117">
        <f>-STOA!O91</f>
        <v>0</v>
      </c>
      <c r="AC91">
        <f t="shared" si="3"/>
        <v>11.135046772451428</v>
      </c>
      <c r="AD91">
        <f t="shared" si="4"/>
        <v>1193.9448335440902</v>
      </c>
      <c r="AE91">
        <f>'IDT-1'!C91</f>
        <v>30</v>
      </c>
      <c r="AF91" s="26"/>
      <c r="AG91">
        <f t="shared" si="5"/>
        <v>1223.9448335440902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8.1209010550327925</v>
      </c>
      <c r="F92">
        <f>GT_Spot!Q92</f>
        <v>0</v>
      </c>
      <c r="G92">
        <f>PPCL_NG!Q92</f>
        <v>19.28</v>
      </c>
      <c r="H92">
        <f>PPCL_Spot!Q92</f>
        <v>5.07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724.33897926150871</v>
      </c>
      <c r="P92" s="77">
        <v>68.090000000000018</v>
      </c>
      <c r="Q92" s="77">
        <v>22.07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91.419999999999987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246.70999999999998</v>
      </c>
      <c r="AB92" s="117">
        <f>-STOA!O92</f>
        <v>0</v>
      </c>
      <c r="AC92">
        <f t="shared" si="3"/>
        <v>11.400862598117284</v>
      </c>
      <c r="AD92">
        <f t="shared" si="4"/>
        <v>1163.6190177184242</v>
      </c>
      <c r="AE92">
        <f>'IDT-1'!C92</f>
        <v>50</v>
      </c>
      <c r="AF92" s="26"/>
      <c r="AG92">
        <f t="shared" si="5"/>
        <v>1213.6190177184242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-60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8.1209010550327925</v>
      </c>
      <c r="F93">
        <f>GT_Spot!Q93</f>
        <v>0</v>
      </c>
      <c r="G93">
        <f>PPCL_NG!Q93</f>
        <v>19.28</v>
      </c>
      <c r="H93">
        <f>PPCL_Spot!Q93</f>
        <v>5.07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720.91275040150867</v>
      </c>
      <c r="P93" s="77">
        <v>68.090000000000018</v>
      </c>
      <c r="Q93" s="77">
        <v>22.07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91.44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246.70999999999998</v>
      </c>
      <c r="AB93" s="117">
        <f>-STOA!O93</f>
        <v>0</v>
      </c>
      <c r="AC93">
        <f t="shared" si="3"/>
        <v>11.148934596094403</v>
      </c>
      <c r="AD93">
        <f t="shared" si="4"/>
        <v>1185.4647168604472</v>
      </c>
      <c r="AE93">
        <f>'IDT-1'!C93</f>
        <v>65</v>
      </c>
      <c r="AF93" s="26"/>
      <c r="AG93">
        <f t="shared" si="5"/>
        <v>1250.4647168604472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8.1209010550327925</v>
      </c>
      <c r="F94">
        <f>GT_Spot!Q94</f>
        <v>0</v>
      </c>
      <c r="G94">
        <f>PPCL_NG!Q94</f>
        <v>19.28</v>
      </c>
      <c r="H94">
        <f>PPCL_Spot!Q94</f>
        <v>5.07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720.91275040150867</v>
      </c>
      <c r="P94" s="77">
        <v>68.090000000000018</v>
      </c>
      <c r="Q94" s="77">
        <v>22.07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91.589999999999989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246.70999999999998</v>
      </c>
      <c r="AB94" s="117">
        <f>-STOA!O94</f>
        <v>0</v>
      </c>
      <c r="AC94">
        <f t="shared" si="3"/>
        <v>11.06147332087245</v>
      </c>
      <c r="AD94">
        <f t="shared" si="4"/>
        <v>1195.7021781356691</v>
      </c>
      <c r="AE94">
        <f>'IDT-1'!C94</f>
        <v>60.267000000000003</v>
      </c>
      <c r="AF94" s="26"/>
      <c r="AG94">
        <f t="shared" si="5"/>
        <v>1255.9691781356692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8.1209010550327925</v>
      </c>
      <c r="F95">
        <f>GT_Spot!Q95</f>
        <v>0</v>
      </c>
      <c r="G95">
        <f>PPCL_NG!Q95</f>
        <v>19.28</v>
      </c>
      <c r="H95">
        <f>PPCL_Spot!Q95</f>
        <v>5.07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718.1996418561439</v>
      </c>
      <c r="P95" s="77">
        <v>68.090000000000018</v>
      </c>
      <c r="Q95" s="77">
        <v>22.07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92.059999999999988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-45</v>
      </c>
      <c r="AA95" s="117">
        <f>STOA!I95</f>
        <v>296.77000000000004</v>
      </c>
      <c r="AB95" s="117">
        <f>-STOA!O95</f>
        <v>0</v>
      </c>
      <c r="AC95">
        <f t="shared" si="3"/>
        <v>11.748605791339099</v>
      </c>
      <c r="AD95">
        <f t="shared" si="4"/>
        <v>1212.8319371198377</v>
      </c>
      <c r="AE95">
        <f>'IDT-1'!C95</f>
        <v>57.16</v>
      </c>
      <c r="AF95" s="26"/>
      <c r="AG95">
        <f t="shared" si="5"/>
        <v>1269.9919371198378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8.1209010550327925</v>
      </c>
      <c r="F96">
        <f>GT_Spot!Q96</f>
        <v>0</v>
      </c>
      <c r="G96">
        <f>PPCL_NG!Q96</f>
        <v>19.28</v>
      </c>
      <c r="H96">
        <f>PPCL_Spot!Q96</f>
        <v>5.07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718.1996418561439</v>
      </c>
      <c r="P96" s="77">
        <v>68.090000000000018</v>
      </c>
      <c r="Q96" s="77">
        <v>22.07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92.429999999999993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-40</v>
      </c>
      <c r="AA96" s="117">
        <f>STOA!I96</f>
        <v>296.77000000000004</v>
      </c>
      <c r="AB96" s="117">
        <f>-STOA!O96</f>
        <v>0</v>
      </c>
      <c r="AC96">
        <f t="shared" si="3"/>
        <v>11.707471153728124</v>
      </c>
      <c r="AD96">
        <f t="shared" si="4"/>
        <v>1218.2430717574487</v>
      </c>
      <c r="AE96">
        <f>'IDT-1'!C96</f>
        <v>54.563000000000002</v>
      </c>
      <c r="AF96" s="26"/>
      <c r="AG96">
        <f t="shared" si="5"/>
        <v>1272.8060717574488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8.1209010550327925</v>
      </c>
      <c r="F97">
        <f>GT_Spot!Q97</f>
        <v>0</v>
      </c>
      <c r="G97">
        <f>PPCL_NG!Q97</f>
        <v>19.28</v>
      </c>
      <c r="H97">
        <f>PPCL_Spot!Q97</f>
        <v>5.05</v>
      </c>
      <c r="I97">
        <f>Bawana_NG!Q97</f>
        <v>49.919999999999995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718.1996418561439</v>
      </c>
      <c r="P97" s="77">
        <v>68.090000000000018</v>
      </c>
      <c r="Q97" s="77">
        <v>22.07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93.03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-50</v>
      </c>
      <c r="AA97" s="117">
        <f>STOA!I97</f>
        <v>296.77000000000004</v>
      </c>
      <c r="AB97" s="117">
        <f>-STOA!O97</f>
        <v>0</v>
      </c>
      <c r="AC97">
        <f t="shared" si="3"/>
        <v>11.780423153728123</v>
      </c>
      <c r="AD97">
        <f t="shared" si="4"/>
        <v>1226.4601197574486</v>
      </c>
      <c r="AE97">
        <f>'IDT-1'!C97</f>
        <v>55</v>
      </c>
      <c r="AF97" s="26"/>
      <c r="AG97">
        <f t="shared" si="5"/>
        <v>1281.4601197574486</v>
      </c>
      <c r="AI97" s="75">
        <f>PXIL!I97</f>
        <v>0</v>
      </c>
      <c r="AJ97" s="75">
        <f>PXIL!O97</f>
        <v>0</v>
      </c>
      <c r="AK97" s="75">
        <f>RTM_IEX!I97</f>
        <v>7.71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8.1209010550327925</v>
      </c>
      <c r="F98">
        <f>GT_Spot!Q98</f>
        <v>0</v>
      </c>
      <c r="G98">
        <f>PPCL_NG!Q98</f>
        <v>19.28</v>
      </c>
      <c r="H98">
        <f>PPCL_Spot!Q98</f>
        <v>5.07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718.1996418561439</v>
      </c>
      <c r="P98" s="77">
        <v>68.090000000000018</v>
      </c>
      <c r="Q98" s="77">
        <v>22.07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93.789999999999992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-35</v>
      </c>
      <c r="AA98" s="117">
        <f>STOA!I98</f>
        <v>296.77000000000004</v>
      </c>
      <c r="AB98" s="117">
        <f>-STOA!O98</f>
        <v>0</v>
      </c>
      <c r="AC98">
        <f t="shared" si="3"/>
        <v>12.296517442670817</v>
      </c>
      <c r="AD98">
        <f t="shared" si="4"/>
        <v>1154.0140254685059</v>
      </c>
      <c r="AE98">
        <f>'IDT-1'!C98</f>
        <v>63.170999999999999</v>
      </c>
      <c r="AF98" s="26"/>
      <c r="AG98">
        <f t="shared" si="5"/>
        <v>1217.185025468506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-80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0.21399584317630588</v>
      </c>
      <c r="F99">
        <f t="shared" si="6"/>
        <v>0</v>
      </c>
      <c r="G99">
        <f t="shared" si="6"/>
        <v>0.46271999999999947</v>
      </c>
      <c r="H99">
        <f t="shared" si="6"/>
        <v>0.15576005171189541</v>
      </c>
      <c r="I99">
        <f t="shared" si="6"/>
        <v>1.1038400000000008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16.245393155172405</v>
      </c>
      <c r="P99" s="77">
        <f t="shared" si="6"/>
        <v>1.3420918469906586</v>
      </c>
      <c r="Q99" s="77">
        <f t="shared" si="6"/>
        <v>0.52967999999999971</v>
      </c>
      <c r="R99" s="80">
        <f t="shared" si="6"/>
        <v>0.30258259815045002</v>
      </c>
      <c r="S99" s="80">
        <f t="shared" si="6"/>
        <v>0</v>
      </c>
      <c r="T99" s="78">
        <f t="shared" si="6"/>
        <v>1.1704124999999996</v>
      </c>
      <c r="U99" s="78">
        <f t="shared" si="6"/>
        <v>2.2112425000000004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-1.7952299999999999</v>
      </c>
      <c r="AA99" s="117">
        <f t="shared" si="6"/>
        <v>5.8888824999999967</v>
      </c>
      <c r="AB99" s="117">
        <f t="shared" si="6"/>
        <v>0</v>
      </c>
      <c r="AC99">
        <f t="shared" si="6"/>
        <v>0.28693688610886475</v>
      </c>
      <c r="AD99">
        <f t="shared" si="6"/>
        <v>26.389861609092861</v>
      </c>
      <c r="AE99">
        <f t="shared" si="6"/>
        <v>0.27442850000000002</v>
      </c>
      <c r="AG99">
        <f t="shared" si="6"/>
        <v>26.664290109092857</v>
      </c>
      <c r="AI99">
        <f t="shared" si="6"/>
        <v>0</v>
      </c>
      <c r="AJ99">
        <f t="shared" si="6"/>
        <v>0</v>
      </c>
      <c r="AK99">
        <f t="shared" si="6"/>
        <v>1.9275E-3</v>
      </c>
      <c r="AL99">
        <f t="shared" si="6"/>
        <v>-1.1565000000000001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44779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11.166238950670088</v>
      </c>
      <c r="F3">
        <f>GT_Spot!T3</f>
        <v>0</v>
      </c>
      <c r="G3">
        <f>PPCL_NG!T3</f>
        <v>23.14</v>
      </c>
      <c r="H3">
        <f>PPCL_Spot!T3</f>
        <v>6.09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897.09194877458708</v>
      </c>
      <c r="P3" s="77">
        <v>74.840000000000018</v>
      </c>
      <c r="Q3" s="77">
        <v>26.65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432.55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207.06000000000003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15.739181152870078</v>
      </c>
      <c r="AD3">
        <f>SUM(B3:AB3,AI3:AR3)-AC3</f>
        <v>1692.4490065723871</v>
      </c>
      <c r="AE3">
        <f>'IDT-1'!F3</f>
        <v>-113.28700000000001</v>
      </c>
      <c r="AF3" s="26"/>
      <c r="AG3">
        <f>SUM(AD3:AF3)</f>
        <v>1579.1620065723871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11.166238950670088</v>
      </c>
      <c r="F4">
        <f>GT_Spot!T4</f>
        <v>0</v>
      </c>
      <c r="G4">
        <f>PPCL_NG!T4</f>
        <v>23.14</v>
      </c>
      <c r="H4">
        <f>PPCL_Spot!T4</f>
        <v>6.09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897.18483922237829</v>
      </c>
      <c r="P4" s="77">
        <v>74.839999999999989</v>
      </c>
      <c r="Q4" s="77">
        <v>26.65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426.11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207.06000000000003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15.683326588810642</v>
      </c>
      <c r="AD4">
        <f t="shared" ref="AD4:AD67" si="1">SUM(B4:AB4,AI4:AR4)-AC4</f>
        <v>1686.157751584238</v>
      </c>
      <c r="AE4">
        <f>'IDT-1'!F4</f>
        <v>-135.37700000000001</v>
      </c>
      <c r="AF4" s="26"/>
      <c r="AG4">
        <f t="shared" ref="AG4:AG67" si="2">SUM(AD4:AF4)</f>
        <v>1550.780751584238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11.166238950670088</v>
      </c>
      <c r="F5">
        <f>GT_Spot!T5</f>
        <v>0</v>
      </c>
      <c r="G5">
        <f>PPCL_NG!T5</f>
        <v>23.14</v>
      </c>
      <c r="H5">
        <f>PPCL_Spot!T5</f>
        <v>6.09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876.66484126579769</v>
      </c>
      <c r="P5" s="77">
        <v>74.839999999999989</v>
      </c>
      <c r="Q5" s="77">
        <v>26.65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426.13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207.06000000000003</v>
      </c>
      <c r="AB5" s="117">
        <f>-STOA!P5</f>
        <v>0</v>
      </c>
      <c r="AC5">
        <f t="shared" si="0"/>
        <v>15.502926606792728</v>
      </c>
      <c r="AD5">
        <f t="shared" si="1"/>
        <v>1665.8381536096749</v>
      </c>
      <c r="AE5">
        <f>'IDT-1'!F5</f>
        <v>-153.31</v>
      </c>
      <c r="AF5" s="26"/>
      <c r="AG5">
        <f t="shared" si="2"/>
        <v>1512.528153609675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11.166238950670088</v>
      </c>
      <c r="F6">
        <f>GT_Spot!T6</f>
        <v>0</v>
      </c>
      <c r="G6">
        <f>PPCL_NG!T6</f>
        <v>23.14</v>
      </c>
      <c r="H6">
        <f>PPCL_Spot!T6</f>
        <v>6.09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872.28900300421037</v>
      </c>
      <c r="P6" s="77">
        <v>74.839999999999989</v>
      </c>
      <c r="Q6" s="77">
        <v>26.65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426.12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207.06000000000003</v>
      </c>
      <c r="AB6" s="117">
        <f>-STOA!P6</f>
        <v>0</v>
      </c>
      <c r="AC6">
        <f t="shared" si="0"/>
        <v>15.464331230090762</v>
      </c>
      <c r="AD6">
        <f t="shared" si="1"/>
        <v>1661.4909107247897</v>
      </c>
      <c r="AE6">
        <f>'IDT-1'!F6</f>
        <v>-172.52</v>
      </c>
      <c r="AF6" s="26"/>
      <c r="AG6">
        <f t="shared" si="2"/>
        <v>1488.9709107247897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11.166238950670088</v>
      </c>
      <c r="F7">
        <f>GT_Spot!T7</f>
        <v>0</v>
      </c>
      <c r="G7">
        <f>PPCL_NG!T7</f>
        <v>23.14</v>
      </c>
      <c r="H7">
        <f>PPCL_Spot!T7</f>
        <v>6.56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872.25777534257213</v>
      </c>
      <c r="P7" s="77">
        <v>75.11999999999999</v>
      </c>
      <c r="Q7" s="77">
        <v>26.65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426.02000000000004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-43</v>
      </c>
      <c r="AA7" s="117">
        <f>STOA!J7</f>
        <v>207.06000000000003</v>
      </c>
      <c r="AB7" s="117">
        <f>-STOA!P7</f>
        <v>0</v>
      </c>
      <c r="AC7">
        <f t="shared" si="0"/>
        <v>15.940317185344698</v>
      </c>
      <c r="AD7">
        <f t="shared" si="1"/>
        <v>1608.6336971078977</v>
      </c>
      <c r="AE7">
        <f>'IDT-1'!F7</f>
        <v>-158</v>
      </c>
      <c r="AF7" s="26"/>
      <c r="AG7">
        <f t="shared" si="2"/>
        <v>1450.6336971078977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11.166238950670088</v>
      </c>
      <c r="F8">
        <f>GT_Spot!T8</f>
        <v>0</v>
      </c>
      <c r="G8">
        <f>PPCL_NG!T8</f>
        <v>23.14</v>
      </c>
      <c r="H8">
        <f>PPCL_Spot!T8</f>
        <v>6.56</v>
      </c>
      <c r="I8">
        <f>Bawana_NG!T8</f>
        <v>52.993396821761415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793.94178055676639</v>
      </c>
      <c r="P8" s="77">
        <v>75.11999999999999</v>
      </c>
      <c r="Q8" s="77">
        <v>26.65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425.98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207.06000000000003</v>
      </c>
      <c r="AB8" s="117">
        <f>-STOA!P8</f>
        <v>0</v>
      </c>
      <c r="AC8">
        <f t="shared" si="0"/>
        <v>14.722886839806707</v>
      </c>
      <c r="AD8">
        <f t="shared" si="1"/>
        <v>1557.888529489391</v>
      </c>
      <c r="AE8">
        <f>'IDT-1'!F8</f>
        <v>-123</v>
      </c>
      <c r="AF8" s="26"/>
      <c r="AG8">
        <f t="shared" si="2"/>
        <v>1434.888529489391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11.169423844837421</v>
      </c>
      <c r="F9">
        <f>GT_Spot!T9</f>
        <v>0</v>
      </c>
      <c r="G9">
        <f>PPCL_NG!T9</f>
        <v>23.14</v>
      </c>
      <c r="H9">
        <f>PPCL_Spot!T9</f>
        <v>6.56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677.36307542126121</v>
      </c>
      <c r="P9" s="77">
        <v>58.139999999999993</v>
      </c>
      <c r="Q9" s="77">
        <v>26.65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426.03000000000003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207.06000000000003</v>
      </c>
      <c r="AB9" s="117">
        <f>-STOA!P9</f>
        <v>0</v>
      </c>
      <c r="AC9">
        <f t="shared" si="0"/>
        <v>14.009993383372178</v>
      </c>
      <c r="AD9">
        <f t="shared" si="1"/>
        <v>1367.1025058827265</v>
      </c>
      <c r="AE9">
        <f>'IDT-1'!F9</f>
        <v>0</v>
      </c>
      <c r="AF9" s="26"/>
      <c r="AG9">
        <f t="shared" si="2"/>
        <v>1367.1025058827265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-105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11.169423844837421</v>
      </c>
      <c r="F10">
        <f>GT_Spot!T10</f>
        <v>0</v>
      </c>
      <c r="G10">
        <f>PPCL_NG!T10</f>
        <v>23.14</v>
      </c>
      <c r="H10">
        <f>PPCL_Spot!T10</f>
        <v>6.56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673.06909270789788</v>
      </c>
      <c r="P10" s="77">
        <v>58.139999999999993</v>
      </c>
      <c r="Q10" s="77">
        <v>26.65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426.35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207.06000000000003</v>
      </c>
      <c r="AB10" s="117">
        <f>-STOA!P10</f>
        <v>0</v>
      </c>
      <c r="AC10">
        <f t="shared" si="0"/>
        <v>13.486725321773838</v>
      </c>
      <c r="AD10">
        <f t="shared" si="1"/>
        <v>1418.6517912309616</v>
      </c>
      <c r="AE10">
        <f>'IDT-1'!F10</f>
        <v>-12.709</v>
      </c>
      <c r="AF10" s="26"/>
      <c r="AG10">
        <f t="shared" si="2"/>
        <v>1405.9427912309616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11.169423844837421</v>
      </c>
      <c r="F11">
        <f>GT_Spot!T11</f>
        <v>0</v>
      </c>
      <c r="G11">
        <f>PPCL_NG!T11</f>
        <v>23.14</v>
      </c>
      <c r="H11">
        <f>PPCL_Spot!T11</f>
        <v>6.56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674.65584911549786</v>
      </c>
      <c r="P11" s="77">
        <v>38.53</v>
      </c>
      <c r="Q11" s="77">
        <v>26.65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431.07000000000005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207.06000000000003</v>
      </c>
      <c r="AB11" s="117">
        <f>-STOA!P11</f>
        <v>0</v>
      </c>
      <c r="AC11">
        <f t="shared" si="0"/>
        <v>13.5916099662156</v>
      </c>
      <c r="AD11">
        <f t="shared" si="1"/>
        <v>1380.2436629941196</v>
      </c>
      <c r="AE11">
        <f>'IDT-1'!F11</f>
        <v>-33.865000000000002</v>
      </c>
      <c r="AF11" s="26"/>
      <c r="AG11">
        <f t="shared" si="2"/>
        <v>1346.3786629941196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11.169423844837421</v>
      </c>
      <c r="F12">
        <f>GT_Spot!T12</f>
        <v>0</v>
      </c>
      <c r="G12">
        <f>PPCL_NG!T12</f>
        <v>23.14</v>
      </c>
      <c r="H12">
        <f>PPCL_Spot!T12</f>
        <v>6.56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674.76580279679456</v>
      </c>
      <c r="P12" s="77">
        <v>28.899999999999995</v>
      </c>
      <c r="Q12" s="77">
        <v>26.65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431.45000000000005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207.06000000000003</v>
      </c>
      <c r="AB12" s="117">
        <f>-STOA!P12</f>
        <v>0</v>
      </c>
      <c r="AC12">
        <f t="shared" si="0"/>
        <v>13.51117755861101</v>
      </c>
      <c r="AD12">
        <f t="shared" si="1"/>
        <v>1371.1840490830209</v>
      </c>
      <c r="AE12">
        <f>'IDT-1'!F12</f>
        <v>-36.905000000000001</v>
      </c>
      <c r="AF12" s="26"/>
      <c r="AG12">
        <f t="shared" si="2"/>
        <v>1334.2790490830209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11.169423844837421</v>
      </c>
      <c r="F13">
        <f>GT_Spot!T13</f>
        <v>0</v>
      </c>
      <c r="G13">
        <f>PPCL_NG!T13</f>
        <v>23.14</v>
      </c>
      <c r="H13">
        <f>PPCL_Spot!T13</f>
        <v>6.56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657.07627349510199</v>
      </c>
      <c r="P13" s="77">
        <v>28.899999999999995</v>
      </c>
      <c r="Q13" s="77">
        <v>26.65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431.87000000000006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207.06000000000003</v>
      </c>
      <c r="AB13" s="117">
        <f>-STOA!P13</f>
        <v>0</v>
      </c>
      <c r="AC13">
        <f t="shared" si="0"/>
        <v>13.71433080164393</v>
      </c>
      <c r="AD13">
        <f t="shared" si="1"/>
        <v>1313.7113665382956</v>
      </c>
      <c r="AE13">
        <f>'IDT-1'!F13</f>
        <v>-25.949000000000002</v>
      </c>
      <c r="AF13" s="26"/>
      <c r="AG13">
        <f t="shared" si="2"/>
        <v>1287.7623665382955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-115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11.169423844837421</v>
      </c>
      <c r="F14">
        <f>GT_Spot!T14</f>
        <v>0</v>
      </c>
      <c r="G14">
        <f>PPCL_NG!T14</f>
        <v>23.14</v>
      </c>
      <c r="H14">
        <f>PPCL_Spot!T14</f>
        <v>6.56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655.11508851395058</v>
      </c>
      <c r="P14" s="77">
        <v>28.899999999999995</v>
      </c>
      <c r="Q14" s="77">
        <v>26.65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420.52000000000004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-19</v>
      </c>
      <c r="AA14" s="117">
        <f>STOA!J14</f>
        <v>207.06000000000003</v>
      </c>
      <c r="AB14" s="117">
        <f>-STOA!P14</f>
        <v>0</v>
      </c>
      <c r="AC14">
        <f t="shared" si="0"/>
        <v>13.277579783010765</v>
      </c>
      <c r="AD14">
        <f t="shared" si="1"/>
        <v>1336.8369325757772</v>
      </c>
      <c r="AE14">
        <f>'IDT-1'!F14</f>
        <v>-12.109</v>
      </c>
      <c r="AF14" s="26"/>
      <c r="AG14">
        <f t="shared" si="2"/>
        <v>1324.7279325757772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11.169423844837421</v>
      </c>
      <c r="F15">
        <f>GT_Spot!T15</f>
        <v>0</v>
      </c>
      <c r="G15">
        <f>PPCL_NG!T15</f>
        <v>23.14</v>
      </c>
      <c r="H15">
        <f>PPCL_Spot!T15</f>
        <v>6.56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675.21851102334153</v>
      </c>
      <c r="P15" s="77">
        <v>28.899999999999995</v>
      </c>
      <c r="Q15" s="77">
        <v>26.65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433.03000000000003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207.06000000000003</v>
      </c>
      <c r="AB15" s="117">
        <f>-STOA!P15</f>
        <v>0</v>
      </c>
      <c r="AC15">
        <f t="shared" si="0"/>
        <v>13.129549652505835</v>
      </c>
      <c r="AD15">
        <f t="shared" si="1"/>
        <v>1418.598385215673</v>
      </c>
      <c r="AE15">
        <f>'IDT-1'!F15</f>
        <v>-74.962999999999994</v>
      </c>
      <c r="AF15" s="26"/>
      <c r="AG15">
        <f t="shared" si="2"/>
        <v>1343.6353852156731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11.169423844837421</v>
      </c>
      <c r="F16">
        <f>GT_Spot!T16</f>
        <v>0</v>
      </c>
      <c r="G16">
        <f>PPCL_NG!T16</f>
        <v>23.14</v>
      </c>
      <c r="H16">
        <f>PPCL_Spot!T16</f>
        <v>6.56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661.31917812441816</v>
      </c>
      <c r="P16" s="77">
        <v>28.899999999999995</v>
      </c>
      <c r="Q16" s="77">
        <v>26.65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406.04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207.06000000000003</v>
      </c>
      <c r="AB16" s="117">
        <f>-STOA!P16</f>
        <v>0</v>
      </c>
      <c r="AC16">
        <f t="shared" si="0"/>
        <v>13.124848623883121</v>
      </c>
      <c r="AD16">
        <f t="shared" si="1"/>
        <v>1337.7137533453724</v>
      </c>
      <c r="AE16">
        <f>'IDT-1'!F16</f>
        <v>-56.51</v>
      </c>
      <c r="AF16" s="26"/>
      <c r="AG16">
        <f t="shared" si="2"/>
        <v>1281.2037533453724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11.169423844837421</v>
      </c>
      <c r="F17">
        <f>GT_Spot!T17</f>
        <v>0</v>
      </c>
      <c r="G17">
        <f>PPCL_NG!T17</f>
        <v>23.14</v>
      </c>
      <c r="H17">
        <f>PPCL_Spot!T17</f>
        <v>6.56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641.52357662049553</v>
      </c>
      <c r="P17" s="77">
        <v>28.899999999999995</v>
      </c>
      <c r="Q17" s="77">
        <v>26.65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377.89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207.06000000000003</v>
      </c>
      <c r="AB17" s="117">
        <f>-STOA!P17</f>
        <v>0</v>
      </c>
      <c r="AC17">
        <f t="shared" si="0"/>
        <v>12.259020954538837</v>
      </c>
      <c r="AD17">
        <f t="shared" si="1"/>
        <v>1340.6339795107942</v>
      </c>
      <c r="AE17">
        <f>'IDT-1'!F17</f>
        <v>-37.481000000000002</v>
      </c>
      <c r="AF17" s="26"/>
      <c r="AG17">
        <f t="shared" si="2"/>
        <v>1303.1529795107942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11.169423844837421</v>
      </c>
      <c r="F18">
        <f>GT_Spot!T18</f>
        <v>0</v>
      </c>
      <c r="G18">
        <f>PPCL_NG!T18</f>
        <v>23.14</v>
      </c>
      <c r="H18">
        <f>PPCL_Spot!T18</f>
        <v>6.56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641.52357662049553</v>
      </c>
      <c r="P18" s="77">
        <v>28.899999999999995</v>
      </c>
      <c r="Q18" s="77">
        <v>26.65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378.11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207.06000000000003</v>
      </c>
      <c r="AB18" s="117">
        <f>-STOA!P18</f>
        <v>0</v>
      </c>
      <c r="AC18">
        <f t="shared" si="0"/>
        <v>12.926816518703486</v>
      </c>
      <c r="AD18">
        <f t="shared" si="1"/>
        <v>1265.1861839466294</v>
      </c>
      <c r="AE18">
        <f>'IDT-1'!F18</f>
        <v>-30.562000000000001</v>
      </c>
      <c r="AF18" s="26"/>
      <c r="AG18">
        <f t="shared" si="2"/>
        <v>1234.6241839466295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-95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11.169423844837421</v>
      </c>
      <c r="F19">
        <f>GT_Spot!T19</f>
        <v>0</v>
      </c>
      <c r="G19">
        <f>PPCL_NG!T19</f>
        <v>23.14</v>
      </c>
      <c r="H19">
        <f>PPCL_Spot!T19</f>
        <v>6.75</v>
      </c>
      <c r="I19">
        <f>Bawana_NG!T19</f>
        <v>49.999999999999993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679.46363775941711</v>
      </c>
      <c r="P19" s="77">
        <v>38.53</v>
      </c>
      <c r="Q19" s="77">
        <v>26.65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424.63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-141</v>
      </c>
      <c r="AA19" s="117">
        <f>STOA!J19</f>
        <v>207.06000000000003</v>
      </c>
      <c r="AB19" s="117">
        <f>-STOA!P19</f>
        <v>0</v>
      </c>
      <c r="AC19">
        <f t="shared" si="0"/>
        <v>14.43121874841284</v>
      </c>
      <c r="AD19">
        <f t="shared" si="1"/>
        <v>1281.9618428558415</v>
      </c>
      <c r="AE19">
        <f>'IDT-1'!F19</f>
        <v>-9.8030000000000008</v>
      </c>
      <c r="AF19" s="26"/>
      <c r="AG19">
        <f t="shared" si="2"/>
        <v>1272.1588428558414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9.2891538898353208</v>
      </c>
      <c r="F20">
        <f>GT_Spot!T20</f>
        <v>0</v>
      </c>
      <c r="G20">
        <f>PPCL_NG!T20</f>
        <v>23.14</v>
      </c>
      <c r="H20">
        <f>PPCL_Spot!T20</f>
        <v>4.88</v>
      </c>
      <c r="I20">
        <f>Bawana_NG!T20</f>
        <v>49.999999999999993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678.4847872392985</v>
      </c>
      <c r="P20" s="77">
        <v>38.53</v>
      </c>
      <c r="Q20" s="77">
        <v>26.65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421.69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-160</v>
      </c>
      <c r="AA20" s="117">
        <f>STOA!J20</f>
        <v>207.06000000000003</v>
      </c>
      <c r="AB20" s="117">
        <f>-STOA!P20</f>
        <v>0</v>
      </c>
      <c r="AC20">
        <f t="shared" si="0"/>
        <v>14.532414911153488</v>
      </c>
      <c r="AD20">
        <f t="shared" si="1"/>
        <v>1255.1915262179803</v>
      </c>
      <c r="AE20">
        <f>'IDT-1'!F20</f>
        <v>0</v>
      </c>
      <c r="AF20" s="26"/>
      <c r="AG20">
        <f t="shared" si="2"/>
        <v>1255.1915262179803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11.169423844837421</v>
      </c>
      <c r="F21">
        <f>GT_Spot!T21</f>
        <v>0</v>
      </c>
      <c r="G21">
        <f>PPCL_NG!T21</f>
        <v>23.14</v>
      </c>
      <c r="H21">
        <f>PPCL_Spot!T21</f>
        <v>6.75</v>
      </c>
      <c r="I21">
        <f>Bawana_NG!T21</f>
        <v>49.999999999999993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673.66925724086957</v>
      </c>
      <c r="P21" s="77">
        <v>38.53</v>
      </c>
      <c r="Q21" s="77">
        <v>26.65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421.61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-173</v>
      </c>
      <c r="AA21" s="117">
        <f>STOA!J21</f>
        <v>207.06000000000003</v>
      </c>
      <c r="AB21" s="117">
        <f>-STOA!P21</f>
        <v>0</v>
      </c>
      <c r="AC21">
        <f t="shared" si="0"/>
        <v>14.637752280559871</v>
      </c>
      <c r="AD21">
        <f t="shared" si="1"/>
        <v>1240.940928805147</v>
      </c>
      <c r="AE21">
        <f>'IDT-1'!F21</f>
        <v>0</v>
      </c>
      <c r="AF21" s="26"/>
      <c r="AG21">
        <f t="shared" si="2"/>
        <v>1240.940928805147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11.169423844837421</v>
      </c>
      <c r="F22">
        <f>GT_Spot!T22</f>
        <v>0</v>
      </c>
      <c r="G22">
        <f>PPCL_NG!T22</f>
        <v>23.14</v>
      </c>
      <c r="H22">
        <f>PPCL_Spot!T22</f>
        <v>6.75</v>
      </c>
      <c r="I22">
        <f>Bawana_NG!T22</f>
        <v>49.999999999999993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673.66912808704535</v>
      </c>
      <c r="P22" s="77">
        <v>38.53</v>
      </c>
      <c r="Q22" s="77">
        <v>26.65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421.67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-188</v>
      </c>
      <c r="AA22" s="117">
        <f>STOA!J22</f>
        <v>207.06000000000003</v>
      </c>
      <c r="AB22" s="117">
        <f>-STOA!P22</f>
        <v>0</v>
      </c>
      <c r="AC22">
        <f t="shared" si="0"/>
        <v>15.25974807055989</v>
      </c>
      <c r="AD22">
        <f t="shared" si="1"/>
        <v>1170.3788038613227</v>
      </c>
      <c r="AE22">
        <f>'IDT-1'!F22</f>
        <v>0</v>
      </c>
      <c r="AF22" s="26"/>
      <c r="AG22">
        <f t="shared" si="2"/>
        <v>1170.3788038613227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11.161630163570836</v>
      </c>
      <c r="F23">
        <f>GT_Spot!T23</f>
        <v>0</v>
      </c>
      <c r="G23">
        <f>PPCL_NG!T23</f>
        <v>23.14</v>
      </c>
      <c r="H23">
        <f>PPCL_Spot!T23</f>
        <v>6.75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677.89416563920167</v>
      </c>
      <c r="P23" s="77">
        <v>38.53</v>
      </c>
      <c r="Q23" s="77">
        <v>26.65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417.81000000000006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-195</v>
      </c>
      <c r="AA23" s="117">
        <f>STOA!J23</f>
        <v>207.06000000000003</v>
      </c>
      <c r="AB23" s="117">
        <f>-STOA!P23</f>
        <v>0</v>
      </c>
      <c r="AC23">
        <f t="shared" si="0"/>
        <v>14.836741695558347</v>
      </c>
      <c r="AD23">
        <f t="shared" si="1"/>
        <v>1219.1590541072142</v>
      </c>
      <c r="AE23">
        <f>'IDT-1'!F23</f>
        <v>0</v>
      </c>
      <c r="AF23" s="26"/>
      <c r="AG23">
        <f t="shared" si="2"/>
        <v>1219.1590541072142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9.5443093922651947</v>
      </c>
      <c r="F24">
        <f>GT_Spot!T24</f>
        <v>0</v>
      </c>
      <c r="G24">
        <f>PPCL_NG!T24</f>
        <v>23.14</v>
      </c>
      <c r="H24">
        <f>PPCL_Spot!T24</f>
        <v>4.88</v>
      </c>
      <c r="I24">
        <f>Bawana_NG!T24</f>
        <v>69.59999999999998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808.01467630977447</v>
      </c>
      <c r="P24" s="77">
        <v>74.84</v>
      </c>
      <c r="Q24" s="77">
        <v>26.65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417.81000000000006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-386</v>
      </c>
      <c r="AA24" s="117">
        <f>STOA!J24</f>
        <v>207.06000000000003</v>
      </c>
      <c r="AB24" s="117">
        <f>-STOA!P24</f>
        <v>0</v>
      </c>
      <c r="AC24">
        <f t="shared" si="0"/>
        <v>18.050062848189249</v>
      </c>
      <c r="AD24">
        <f t="shared" si="1"/>
        <v>1217.4889228538502</v>
      </c>
      <c r="AE24">
        <f>'IDT-1'!F24</f>
        <v>0</v>
      </c>
      <c r="AF24" s="26"/>
      <c r="AG24">
        <f t="shared" si="2"/>
        <v>1217.4889228538502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9.5443093922651947</v>
      </c>
      <c r="F25">
        <f>GT_Spot!T25</f>
        <v>0</v>
      </c>
      <c r="G25">
        <f>PPCL_NG!T25</f>
        <v>23.14</v>
      </c>
      <c r="H25">
        <f>PPCL_Spot!T25</f>
        <v>4.6686660954013144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867.26490111113787</v>
      </c>
      <c r="P25" s="77">
        <v>74.84</v>
      </c>
      <c r="Q25" s="77">
        <v>26.65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417.73000000000008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-451</v>
      </c>
      <c r="AA25" s="117">
        <f>STOA!J25</f>
        <v>207.06000000000003</v>
      </c>
      <c r="AB25" s="117">
        <f>-STOA!P25</f>
        <v>0</v>
      </c>
      <c r="AC25">
        <f t="shared" si="0"/>
        <v>19.234760652245431</v>
      </c>
      <c r="AD25">
        <f t="shared" si="1"/>
        <v>1200.2631159465589</v>
      </c>
      <c r="AE25">
        <f>'IDT-1'!F25</f>
        <v>0</v>
      </c>
      <c r="AF25" s="26"/>
      <c r="AG25">
        <f t="shared" si="2"/>
        <v>1200.2631159465589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9.5443093922651947</v>
      </c>
      <c r="F26">
        <f>GT_Spot!T26</f>
        <v>0</v>
      </c>
      <c r="G26">
        <f>PPCL_NG!T26</f>
        <v>23.14</v>
      </c>
      <c r="H26">
        <f>PPCL_Spot!T26</f>
        <v>4.88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867.45110700113776</v>
      </c>
      <c r="P26" s="77">
        <v>74.84</v>
      </c>
      <c r="Q26" s="77">
        <v>26.65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417.82000000000005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-468</v>
      </c>
      <c r="AA26" s="117">
        <f>STOA!J26</f>
        <v>207.06000000000003</v>
      </c>
      <c r="AB26" s="117">
        <f>-STOA!P26</f>
        <v>0</v>
      </c>
      <c r="AC26">
        <f t="shared" si="0"/>
        <v>19.878276184035958</v>
      </c>
      <c r="AD26">
        <f t="shared" si="1"/>
        <v>1128.1071402093669</v>
      </c>
      <c r="AE26">
        <f>'IDT-1'!F26</f>
        <v>0</v>
      </c>
      <c r="AF26" s="26"/>
      <c r="AG26">
        <f t="shared" si="2"/>
        <v>1128.1071402093669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-85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11.161630163570836</v>
      </c>
      <c r="F27">
        <f>GT_Spot!T27</f>
        <v>0</v>
      </c>
      <c r="G27">
        <f>PPCL_NG!T27</f>
        <v>23.14</v>
      </c>
      <c r="H27">
        <f>PPCL_Spot!T27</f>
        <v>6.75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876.35975745374083</v>
      </c>
      <c r="P27" s="77">
        <v>74.84</v>
      </c>
      <c r="Q27" s="77">
        <v>26.65</v>
      </c>
      <c r="R27" s="80">
        <v>4.75</v>
      </c>
      <c r="S27" s="80">
        <v>0</v>
      </c>
      <c r="T27" s="78">
        <f>SUMPRODUCT(LTA!F27:AJ27,LTA!F$101:AJ$101,LTA!F$105:AJ$105)</f>
        <v>0.53</v>
      </c>
      <c r="U27" s="78">
        <f>SUMPRODUCT(LTA!F27:AJ27,LTA!F$102:AJ$102,LTA!F$105:AJ$105)</f>
        <v>418.54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-466</v>
      </c>
      <c r="AA27" s="117">
        <f>STOA!J27</f>
        <v>207.06000000000003</v>
      </c>
      <c r="AB27" s="117">
        <f>-STOA!P27</f>
        <v>0</v>
      </c>
      <c r="AC27">
        <f t="shared" si="0"/>
        <v>19.26776363637536</v>
      </c>
      <c r="AD27">
        <f t="shared" si="1"/>
        <v>1234.1136239809362</v>
      </c>
      <c r="AE27">
        <f>'IDT-1'!F27</f>
        <v>-25.372</v>
      </c>
      <c r="AF27" s="26"/>
      <c r="AG27">
        <f t="shared" si="2"/>
        <v>1208.7416239809361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11.161630163570836</v>
      </c>
      <c r="F28">
        <f>GT_Spot!T28</f>
        <v>0</v>
      </c>
      <c r="G28">
        <f>PPCL_NG!T28</f>
        <v>23.14</v>
      </c>
      <c r="H28">
        <f>PPCL_Spot!T28</f>
        <v>6.75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890.28000762614079</v>
      </c>
      <c r="P28" s="77">
        <v>74.84</v>
      </c>
      <c r="Q28" s="77">
        <v>26.65</v>
      </c>
      <c r="R28" s="80">
        <v>10.290000000000001</v>
      </c>
      <c r="S28" s="80">
        <v>0</v>
      </c>
      <c r="T28" s="78">
        <f>SUMPRODUCT(LTA!F28:AJ28,LTA!F$101:AJ$101,LTA!F$105:AJ$105)</f>
        <v>1.98</v>
      </c>
      <c r="U28" s="78">
        <f>SUMPRODUCT(LTA!F28:AJ28,LTA!F$102:AJ$102,LTA!F$105:AJ$105)</f>
        <v>421.41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-495</v>
      </c>
      <c r="AA28" s="117">
        <f>STOA!J28</f>
        <v>207.06000000000003</v>
      </c>
      <c r="AB28" s="117">
        <f>-STOA!P28</f>
        <v>0</v>
      </c>
      <c r="AC28">
        <f t="shared" si="0"/>
        <v>19.734495536036146</v>
      </c>
      <c r="AD28">
        <f t="shared" si="1"/>
        <v>1228.4271422536756</v>
      </c>
      <c r="AE28">
        <f>'IDT-1'!F28</f>
        <v>-12.109</v>
      </c>
      <c r="AF28" s="26"/>
      <c r="AG28">
        <f t="shared" si="2"/>
        <v>1216.3181422536757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11.166238950670088</v>
      </c>
      <c r="F29">
        <f>GT_Spot!T29</f>
        <v>0</v>
      </c>
      <c r="G29">
        <f>PPCL_NG!T29</f>
        <v>23.14</v>
      </c>
      <c r="H29">
        <f>PPCL_Spot!T29</f>
        <v>6.75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890.28000762614079</v>
      </c>
      <c r="P29" s="77">
        <v>74.84</v>
      </c>
      <c r="Q29" s="77">
        <v>26.65</v>
      </c>
      <c r="R29" s="80">
        <v>11.150000000000002</v>
      </c>
      <c r="S29" s="80">
        <v>0</v>
      </c>
      <c r="T29" s="78">
        <f>SUMPRODUCT(LTA!F29:AJ29,LTA!F$101:AJ$101,LTA!F$105:AJ$105)</f>
        <v>4.2699999999999996</v>
      </c>
      <c r="U29" s="78">
        <f>SUMPRODUCT(LTA!F29:AJ29,LTA!F$102:AJ$102,LTA!F$105:AJ$105)</f>
        <v>428.99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-503</v>
      </c>
      <c r="AA29" s="117">
        <f>STOA!J29</f>
        <v>207.06000000000003</v>
      </c>
      <c r="AB29" s="117">
        <f>-STOA!P29</f>
        <v>0</v>
      </c>
      <c r="AC29">
        <f t="shared" si="0"/>
        <v>19.899985113540183</v>
      </c>
      <c r="AD29">
        <f t="shared" si="1"/>
        <v>1230.9962614632707</v>
      </c>
      <c r="AE29">
        <f>'IDT-1'!F29</f>
        <v>-10.379</v>
      </c>
      <c r="AF29" s="26"/>
      <c r="AG29">
        <f t="shared" si="2"/>
        <v>1220.6172614632708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11.166238950670088</v>
      </c>
      <c r="F30">
        <f>GT_Spot!T30</f>
        <v>0</v>
      </c>
      <c r="G30">
        <f>PPCL_NG!T30</f>
        <v>23.14</v>
      </c>
      <c r="H30">
        <f>PPCL_Spot!T30</f>
        <v>6.75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890.28000762614079</v>
      </c>
      <c r="P30" s="77">
        <v>74.84</v>
      </c>
      <c r="Q30" s="77">
        <v>26.65</v>
      </c>
      <c r="R30" s="80">
        <v>14.201957540667218</v>
      </c>
      <c r="S30" s="80">
        <v>0</v>
      </c>
      <c r="T30" s="78">
        <f>SUMPRODUCT(LTA!F30:AJ30,LTA!F$101:AJ$101,LTA!F$105:AJ$105)</f>
        <v>8.09</v>
      </c>
      <c r="U30" s="78">
        <f>SUMPRODUCT(LTA!F30:AJ30,LTA!F$102:AJ$102,LTA!F$105:AJ$105)</f>
        <v>435.89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-538</v>
      </c>
      <c r="AA30" s="117">
        <f>STOA!J30</f>
        <v>207.06000000000003</v>
      </c>
      <c r="AB30" s="117">
        <f>-STOA!P30</f>
        <v>0</v>
      </c>
      <c r="AC30">
        <f t="shared" si="0"/>
        <v>20.331912803174891</v>
      </c>
      <c r="AD30">
        <f t="shared" si="1"/>
        <v>1209.3362913143033</v>
      </c>
      <c r="AE30">
        <f>'IDT-1'!F30</f>
        <v>0</v>
      </c>
      <c r="AF30" s="26"/>
      <c r="AG30">
        <f t="shared" si="2"/>
        <v>1209.3362913143033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11.169423844837421</v>
      </c>
      <c r="F31">
        <f>GT_Spot!T31</f>
        <v>0</v>
      </c>
      <c r="G31">
        <f>PPCL_NG!T31</f>
        <v>23.14</v>
      </c>
      <c r="H31">
        <f>PPCL_Spot!T31</f>
        <v>6.75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890.28000762614079</v>
      </c>
      <c r="P31" s="77">
        <v>74.84</v>
      </c>
      <c r="Q31" s="77">
        <v>26.65</v>
      </c>
      <c r="R31" s="80">
        <v>17.357892180670227</v>
      </c>
      <c r="S31" s="80">
        <v>0</v>
      </c>
      <c r="T31" s="78">
        <f>SUMPRODUCT(LTA!F31:AJ31,LTA!F$101:AJ$101,LTA!F$105:AJ$105)</f>
        <v>12.96</v>
      </c>
      <c r="U31" s="78">
        <f>SUMPRODUCT(LTA!F31:AJ31,LTA!F$102:AJ$102,LTA!F$105:AJ$105)</f>
        <v>443.34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-559</v>
      </c>
      <c r="AA31" s="117">
        <f>STOA!J31</f>
        <v>207.06000000000003</v>
      </c>
      <c r="AB31" s="117">
        <f>-STOA!P31</f>
        <v>0</v>
      </c>
      <c r="AC31">
        <f t="shared" si="0"/>
        <v>20.993721733041689</v>
      </c>
      <c r="AD31">
        <f t="shared" si="1"/>
        <v>1241.6936019186066</v>
      </c>
      <c r="AE31">
        <f>'IDT-1'!F31</f>
        <v>0</v>
      </c>
      <c r="AF31" s="26"/>
      <c r="AG31">
        <f t="shared" si="2"/>
        <v>1241.6936019186066</v>
      </c>
      <c r="AI31" s="75">
        <f>PXIL!J31</f>
        <v>0</v>
      </c>
      <c r="AJ31" s="75">
        <f>PXIL!P31</f>
        <v>0</v>
      </c>
      <c r="AK31" s="75">
        <f>RTM_IEX!J31</f>
        <v>38.54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11.169423844837421</v>
      </c>
      <c r="F32">
        <f>GT_Spot!T32</f>
        <v>0</v>
      </c>
      <c r="G32">
        <f>PPCL_NG!T32</f>
        <v>23.14</v>
      </c>
      <c r="H32">
        <f>PPCL_Spot!T32</f>
        <v>6.75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890.28000762614079</v>
      </c>
      <c r="P32" s="77">
        <v>74.84</v>
      </c>
      <c r="Q32" s="77">
        <v>26.65</v>
      </c>
      <c r="R32" s="80">
        <v>19.2</v>
      </c>
      <c r="S32" s="80">
        <v>0</v>
      </c>
      <c r="T32" s="78">
        <f>SUMPRODUCT(LTA!F32:AJ32,LTA!F$101:AJ$101,LTA!F$105:AJ$105)</f>
        <v>22.19</v>
      </c>
      <c r="U32" s="78">
        <f>SUMPRODUCT(LTA!F32:AJ32,LTA!F$102:AJ$102,LTA!F$105:AJ$105)</f>
        <v>451.04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-578</v>
      </c>
      <c r="AA32" s="117">
        <f>STOA!J32</f>
        <v>207.06000000000003</v>
      </c>
      <c r="AB32" s="117">
        <f>-STOA!P32</f>
        <v>0</v>
      </c>
      <c r="AC32">
        <f t="shared" si="0"/>
        <v>21.327512704773504</v>
      </c>
      <c r="AD32">
        <f t="shared" si="1"/>
        <v>1241.1219187662048</v>
      </c>
      <c r="AE32">
        <f>'IDT-1'!F32</f>
        <v>0</v>
      </c>
      <c r="AF32" s="26"/>
      <c r="AG32">
        <f t="shared" si="2"/>
        <v>1241.1219187662048</v>
      </c>
      <c r="AI32" s="75">
        <f>PXIL!J32</f>
        <v>0</v>
      </c>
      <c r="AJ32" s="75">
        <f>PXIL!P32</f>
        <v>0</v>
      </c>
      <c r="AK32" s="75">
        <f>RTM_IEX!J32</f>
        <v>38.53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11.169423844837421</v>
      </c>
      <c r="F33">
        <f>GT_Spot!T33</f>
        <v>0</v>
      </c>
      <c r="G33">
        <f>PPCL_NG!T33</f>
        <v>23.14</v>
      </c>
      <c r="H33">
        <f>PPCL_Spot!T33</f>
        <v>6.75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892.92101981478174</v>
      </c>
      <c r="P33" s="77">
        <v>74.84</v>
      </c>
      <c r="Q33" s="77">
        <v>26.65</v>
      </c>
      <c r="R33" s="80">
        <v>19.2</v>
      </c>
      <c r="S33" s="80">
        <v>0</v>
      </c>
      <c r="T33" s="78">
        <f>SUMPRODUCT(LTA!F33:AJ33,LTA!F$101:AJ$101,LTA!F$105:AJ$105)</f>
        <v>29.450000000000003</v>
      </c>
      <c r="U33" s="78">
        <f>SUMPRODUCT(LTA!F33:AJ33,LTA!F$102:AJ$102,LTA!F$105:AJ$105)</f>
        <v>462.28000000000003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-599</v>
      </c>
      <c r="AA33" s="117">
        <f>STOA!J33</f>
        <v>207.06000000000003</v>
      </c>
      <c r="AB33" s="117">
        <f>-STOA!P33</f>
        <v>0</v>
      </c>
      <c r="AC33">
        <f t="shared" si="0"/>
        <v>21.804836666109413</v>
      </c>
      <c r="AD33">
        <f t="shared" si="1"/>
        <v>1152.2556069935099</v>
      </c>
      <c r="AE33">
        <f>'IDT-1'!F33</f>
        <v>0</v>
      </c>
      <c r="AF33" s="26"/>
      <c r="AG33">
        <f t="shared" si="2"/>
        <v>1152.2556069935099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-50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11.169423844837421</v>
      </c>
      <c r="F34">
        <f>GT_Spot!T34</f>
        <v>0</v>
      </c>
      <c r="G34">
        <f>PPCL_NG!T34</f>
        <v>23.14</v>
      </c>
      <c r="H34">
        <f>PPCL_Spot!T34</f>
        <v>6.75</v>
      </c>
      <c r="I34">
        <f>Bawana_NG!T34</f>
        <v>49.999999999999993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733.22042802271494</v>
      </c>
      <c r="P34" s="77">
        <v>28.9</v>
      </c>
      <c r="Q34" s="77">
        <v>26.65</v>
      </c>
      <c r="R34" s="80">
        <v>19.2</v>
      </c>
      <c r="S34" s="80">
        <v>0</v>
      </c>
      <c r="T34" s="78">
        <f>SUMPRODUCT(LTA!F34:AJ34,LTA!F$101:AJ$101,LTA!F$105:AJ$105)</f>
        <v>40.120000000000005</v>
      </c>
      <c r="U34" s="78">
        <f>SUMPRODUCT(LTA!F34:AJ34,LTA!F$102:AJ$102,LTA!F$105:AJ$105)</f>
        <v>449.21000000000004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-370</v>
      </c>
      <c r="AA34" s="117">
        <f>STOA!J34</f>
        <v>207.06000000000003</v>
      </c>
      <c r="AB34" s="117">
        <f>-STOA!P34</f>
        <v>0</v>
      </c>
      <c r="AC34">
        <f t="shared" si="0"/>
        <v>17.324601879646728</v>
      </c>
      <c r="AD34">
        <f t="shared" si="1"/>
        <v>1208.0952499879056</v>
      </c>
      <c r="AE34">
        <f>'IDT-1'!F34</f>
        <v>0</v>
      </c>
      <c r="AF34" s="26"/>
      <c r="AG34">
        <f t="shared" si="2"/>
        <v>1208.0952499879056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11.169423844837421</v>
      </c>
      <c r="F35">
        <f>GT_Spot!T35</f>
        <v>0</v>
      </c>
      <c r="G35">
        <f>PPCL_NG!T35</f>
        <v>23.14</v>
      </c>
      <c r="H35">
        <f>PPCL_Spot!T35</f>
        <v>6.94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702.1360795921006</v>
      </c>
      <c r="P35" s="77">
        <v>38.53</v>
      </c>
      <c r="Q35" s="77">
        <v>26.65</v>
      </c>
      <c r="R35" s="80">
        <v>19.2</v>
      </c>
      <c r="S35" s="80">
        <v>0</v>
      </c>
      <c r="T35" s="78">
        <f>SUMPRODUCT(LTA!F35:AJ35,LTA!F$101:AJ$101,LTA!F$105:AJ$105)</f>
        <v>47.67</v>
      </c>
      <c r="U35" s="78">
        <f>SUMPRODUCT(LTA!F35:AJ35,LTA!F$102:AJ$102,LTA!F$105:AJ$105)</f>
        <v>477.55000000000007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-389</v>
      </c>
      <c r="AA35" s="117">
        <f>STOA!J35</f>
        <v>207.06000000000003</v>
      </c>
      <c r="AB35" s="117">
        <f>-STOA!P35</f>
        <v>0</v>
      </c>
      <c r="AC35">
        <f t="shared" si="0"/>
        <v>17.621992036379034</v>
      </c>
      <c r="AD35">
        <f t="shared" si="1"/>
        <v>1203.4235114005589</v>
      </c>
      <c r="AE35">
        <f>'IDT-1'!F35</f>
        <v>0</v>
      </c>
      <c r="AF35" s="26"/>
      <c r="AG35">
        <f t="shared" si="2"/>
        <v>1203.4235114005589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11.169423844837421</v>
      </c>
      <c r="F36">
        <f>GT_Spot!T36</f>
        <v>0</v>
      </c>
      <c r="G36">
        <f>PPCL_NG!T36</f>
        <v>23.14</v>
      </c>
      <c r="H36">
        <f>PPCL_Spot!T36</f>
        <v>6.94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693.9370634285392</v>
      </c>
      <c r="P36" s="77">
        <v>38.53</v>
      </c>
      <c r="Q36" s="77">
        <v>26.65</v>
      </c>
      <c r="R36" s="80">
        <v>19.2</v>
      </c>
      <c r="S36" s="80">
        <v>0</v>
      </c>
      <c r="T36" s="78">
        <f>SUMPRODUCT(LTA!F36:AJ36,LTA!F$101:AJ$101,LTA!F$105:AJ$105)</f>
        <v>55.42</v>
      </c>
      <c r="U36" s="78">
        <f>SUMPRODUCT(LTA!F36:AJ36,LTA!F$102:AJ$102,LTA!F$105:AJ$105)</f>
        <v>484.75000000000006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-401</v>
      </c>
      <c r="AA36" s="117">
        <f>STOA!J36</f>
        <v>207.06000000000003</v>
      </c>
      <c r="AB36" s="117">
        <f>-STOA!P36</f>
        <v>0</v>
      </c>
      <c r="AC36">
        <f t="shared" si="0"/>
        <v>17.787938224406037</v>
      </c>
      <c r="AD36">
        <f t="shared" si="1"/>
        <v>1198.0085490489707</v>
      </c>
      <c r="AE36">
        <f>'IDT-1'!F36</f>
        <v>0</v>
      </c>
      <c r="AF36" s="26"/>
      <c r="AG36">
        <f t="shared" si="2"/>
        <v>1198.0085490489707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9.2891538898353208</v>
      </c>
      <c r="F37">
        <f>GT_Spot!T37</f>
        <v>0</v>
      </c>
      <c r="G37">
        <f>PPCL_NG!T37</f>
        <v>23.14</v>
      </c>
      <c r="H37">
        <f>PPCL_Spot!T37</f>
        <v>4.8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631.59243908038468</v>
      </c>
      <c r="P37" s="77">
        <v>28.9</v>
      </c>
      <c r="Q37" s="77">
        <v>6.74</v>
      </c>
      <c r="R37" s="80">
        <v>19.2</v>
      </c>
      <c r="S37" s="80">
        <v>0</v>
      </c>
      <c r="T37" s="78">
        <f>SUMPRODUCT(LTA!F37:AJ37,LTA!F$101:AJ$101,LTA!F$105:AJ$105)</f>
        <v>62.83</v>
      </c>
      <c r="U37" s="78">
        <f>SUMPRODUCT(LTA!F37:AJ37,LTA!F$102:AJ$102,LTA!F$105:AJ$105)</f>
        <v>397.29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-237</v>
      </c>
      <c r="AA37" s="117">
        <f>STOA!J37</f>
        <v>207.06000000000003</v>
      </c>
      <c r="AB37" s="117">
        <f>-STOA!P37</f>
        <v>0</v>
      </c>
      <c r="AC37">
        <f t="shared" si="0"/>
        <v>14.916694153731159</v>
      </c>
      <c r="AD37">
        <f t="shared" si="1"/>
        <v>1173.9248988164888</v>
      </c>
      <c r="AE37">
        <f>'IDT-1'!F37</f>
        <v>0</v>
      </c>
      <c r="AF37" s="26"/>
      <c r="AG37">
        <f t="shared" si="2"/>
        <v>1173.9248988164888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9.2891538898353208</v>
      </c>
      <c r="F38">
        <f>GT_Spot!T38</f>
        <v>0</v>
      </c>
      <c r="G38">
        <f>PPCL_NG!T38</f>
        <v>23.14</v>
      </c>
      <c r="H38">
        <f>PPCL_Spot!T38</f>
        <v>5.0213948318977497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631.52786336439863</v>
      </c>
      <c r="P38" s="77">
        <v>28.9</v>
      </c>
      <c r="Q38" s="77">
        <v>6.74</v>
      </c>
      <c r="R38" s="80">
        <v>19.2</v>
      </c>
      <c r="S38" s="80">
        <v>0</v>
      </c>
      <c r="T38" s="78">
        <f>SUMPRODUCT(LTA!F38:AJ38,LTA!F$101:AJ$101,LTA!F$105:AJ$105)</f>
        <v>70.22</v>
      </c>
      <c r="U38" s="78">
        <f>SUMPRODUCT(LTA!F38:AJ38,LTA!F$102:AJ$102,LTA!F$105:AJ$105)</f>
        <v>400.05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-260</v>
      </c>
      <c r="AA38" s="117">
        <f>STOA!J38</f>
        <v>207.06000000000003</v>
      </c>
      <c r="AB38" s="117">
        <f>-STOA!P38</f>
        <v>0</v>
      </c>
      <c r="AC38">
        <f t="shared" si="0"/>
        <v>15.502315182128743</v>
      </c>
      <c r="AD38">
        <f t="shared" si="1"/>
        <v>1223.816096904003</v>
      </c>
      <c r="AE38">
        <f>'IDT-1'!F38</f>
        <v>0</v>
      </c>
      <c r="AF38" s="26"/>
      <c r="AG38">
        <f t="shared" si="2"/>
        <v>1223.816096904003</v>
      </c>
      <c r="AI38" s="75">
        <f>PXIL!J38</f>
        <v>0</v>
      </c>
      <c r="AJ38" s="75">
        <f>PXIL!P38</f>
        <v>0</v>
      </c>
      <c r="AK38" s="75">
        <f>RTM_IEX!J38</f>
        <v>48.17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11.169423844837421</v>
      </c>
      <c r="F39">
        <f>GT_Spot!T39</f>
        <v>0</v>
      </c>
      <c r="G39">
        <f>PPCL_NG!T39</f>
        <v>23.14</v>
      </c>
      <c r="H39">
        <f>PPCL_Spot!T39</f>
        <v>6.75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627.87260018657912</v>
      </c>
      <c r="P39" s="77">
        <v>28.899999999999995</v>
      </c>
      <c r="Q39" s="77">
        <v>6.74</v>
      </c>
      <c r="R39" s="80">
        <v>19.2</v>
      </c>
      <c r="S39" s="80">
        <v>0</v>
      </c>
      <c r="T39" s="78">
        <f>SUMPRODUCT(LTA!F39:AJ39,LTA!F$101:AJ$101,LTA!F$105:AJ$105)</f>
        <v>77.58</v>
      </c>
      <c r="U39" s="78">
        <f>SUMPRODUCT(LTA!F39:AJ39,LTA!F$102:AJ$102,LTA!F$105:AJ$105)</f>
        <v>450.20000000000005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-264</v>
      </c>
      <c r="AA39" s="117">
        <f>STOA!J39</f>
        <v>207.06000000000003</v>
      </c>
      <c r="AB39" s="117">
        <f>-STOA!P39</f>
        <v>0</v>
      </c>
      <c r="AC39">
        <f t="shared" si="0"/>
        <v>15.708392752557984</v>
      </c>
      <c r="AD39">
        <f t="shared" si="1"/>
        <v>1218.9036312788587</v>
      </c>
      <c r="AE39">
        <f>'IDT-1'!F39</f>
        <v>0</v>
      </c>
      <c r="AF39" s="26"/>
      <c r="AG39">
        <f t="shared" si="2"/>
        <v>1218.9036312788587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11.169423844837421</v>
      </c>
      <c r="F40">
        <f>GT_Spot!T40</f>
        <v>0</v>
      </c>
      <c r="G40">
        <f>PPCL_NG!T40</f>
        <v>23.14</v>
      </c>
      <c r="H40">
        <f>PPCL_Spot!T40</f>
        <v>6.75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627.87260018657912</v>
      </c>
      <c r="P40" s="77">
        <v>28.899999999999995</v>
      </c>
      <c r="Q40" s="77">
        <v>6.74</v>
      </c>
      <c r="R40" s="80">
        <v>19.2</v>
      </c>
      <c r="S40" s="80">
        <v>0</v>
      </c>
      <c r="T40" s="78">
        <f>SUMPRODUCT(LTA!F40:AJ40,LTA!F$101:AJ$101,LTA!F$105:AJ$105)</f>
        <v>85.41</v>
      </c>
      <c r="U40" s="78">
        <f>SUMPRODUCT(LTA!F40:AJ40,LTA!F$102:AJ$102,LTA!F$105:AJ$105)</f>
        <v>456.11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-236</v>
      </c>
      <c r="AA40" s="117">
        <f>STOA!J40</f>
        <v>207.06000000000003</v>
      </c>
      <c r="AB40" s="117">
        <f>-STOA!P40</f>
        <v>0</v>
      </c>
      <c r="AC40">
        <f t="shared" si="0"/>
        <v>16.113404833268234</v>
      </c>
      <c r="AD40">
        <f t="shared" si="1"/>
        <v>1200.2386191981482</v>
      </c>
      <c r="AE40">
        <f>'IDT-1'!F40</f>
        <v>0</v>
      </c>
      <c r="AF40" s="26"/>
      <c r="AG40">
        <f t="shared" si="2"/>
        <v>1200.2386191981482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-70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11.169423844837421</v>
      </c>
      <c r="F41">
        <f>GT_Spot!T41</f>
        <v>0</v>
      </c>
      <c r="G41">
        <f>PPCL_NG!T41</f>
        <v>23.14</v>
      </c>
      <c r="H41">
        <f>PPCL_Spot!T41</f>
        <v>6.75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627.85092603994201</v>
      </c>
      <c r="P41" s="77">
        <v>28.899999999999995</v>
      </c>
      <c r="Q41" s="77">
        <v>6.74</v>
      </c>
      <c r="R41" s="80">
        <v>19.2</v>
      </c>
      <c r="S41" s="80">
        <v>0</v>
      </c>
      <c r="T41" s="78">
        <f>SUMPRODUCT(LTA!F41:AJ41,LTA!F$101:AJ$101,LTA!F$105:AJ$105)</f>
        <v>92.69</v>
      </c>
      <c r="U41" s="78">
        <f>SUMPRODUCT(LTA!F41:AJ41,LTA!F$102:AJ$102,LTA!F$105:AJ$105)</f>
        <v>458.95000000000005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-186</v>
      </c>
      <c r="AA41" s="117">
        <f>STOA!J41</f>
        <v>207.06000000000003</v>
      </c>
      <c r="AB41" s="117">
        <f>-STOA!P41</f>
        <v>0</v>
      </c>
      <c r="AC41">
        <f t="shared" si="0"/>
        <v>15.314457348558294</v>
      </c>
      <c r="AD41">
        <f t="shared" si="1"/>
        <v>1311.135892536221</v>
      </c>
      <c r="AE41">
        <f>'IDT-1'!F41</f>
        <v>-7.4960000000000004</v>
      </c>
      <c r="AF41" s="26"/>
      <c r="AG41">
        <f t="shared" si="2"/>
        <v>1303.6398925362209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11.171118285882008</v>
      </c>
      <c r="F42">
        <f>GT_Spot!T42</f>
        <v>0</v>
      </c>
      <c r="G42">
        <f>PPCL_NG!T42</f>
        <v>23.14</v>
      </c>
      <c r="H42">
        <f>PPCL_Spot!T42</f>
        <v>6.75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627.85092603994201</v>
      </c>
      <c r="P42" s="77">
        <v>28.899999999999995</v>
      </c>
      <c r="Q42" s="77">
        <v>6.74</v>
      </c>
      <c r="R42" s="80">
        <v>19.2</v>
      </c>
      <c r="S42" s="80">
        <v>0</v>
      </c>
      <c r="T42" s="78">
        <f>SUMPRODUCT(LTA!F42:AJ42,LTA!F$101:AJ$101,LTA!F$105:AJ$105)</f>
        <v>99.91</v>
      </c>
      <c r="U42" s="78">
        <f>SUMPRODUCT(LTA!F42:AJ42,LTA!F$102:AJ$102,LTA!F$105:AJ$105)</f>
        <v>461.15000000000003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-159</v>
      </c>
      <c r="AA42" s="117">
        <f>STOA!J42</f>
        <v>207.06000000000003</v>
      </c>
      <c r="AB42" s="117">
        <f>-STOA!P42</f>
        <v>0</v>
      </c>
      <c r="AC42">
        <f t="shared" si="0"/>
        <v>15.157658816540213</v>
      </c>
      <c r="AD42">
        <f t="shared" si="1"/>
        <v>1347.7143855092838</v>
      </c>
      <c r="AE42">
        <f>'IDT-1'!F42</f>
        <v>-7.4960000000000004</v>
      </c>
      <c r="AF42" s="26"/>
      <c r="AG42">
        <f t="shared" si="2"/>
        <v>1340.2183855092837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11.171118285882008</v>
      </c>
      <c r="F43">
        <f>GT_Spot!T43</f>
        <v>0</v>
      </c>
      <c r="G43">
        <f>PPCL_NG!T43</f>
        <v>23.14</v>
      </c>
      <c r="H43">
        <f>PPCL_Spot!T43</f>
        <v>6.56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626.22666464035581</v>
      </c>
      <c r="P43" s="77">
        <v>28.899999999999995</v>
      </c>
      <c r="Q43" s="77">
        <v>6.74</v>
      </c>
      <c r="R43" s="80">
        <v>19.2</v>
      </c>
      <c r="S43" s="80">
        <v>0</v>
      </c>
      <c r="T43" s="78">
        <f>SUMPRODUCT(LTA!F43:AJ43,LTA!F$101:AJ$101,LTA!F$105:AJ$105)</f>
        <v>109.15</v>
      </c>
      <c r="U43" s="78">
        <f>SUMPRODUCT(LTA!F43:AJ43,LTA!F$102:AJ$102,LTA!F$105:AJ$105)</f>
        <v>462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-118</v>
      </c>
      <c r="AA43" s="117">
        <f>STOA!J43</f>
        <v>207.06000000000003</v>
      </c>
      <c r="AB43" s="117">
        <f>-STOA!P43</f>
        <v>0</v>
      </c>
      <c r="AC43">
        <f t="shared" si="0"/>
        <v>14.866482087813846</v>
      </c>
      <c r="AD43">
        <f t="shared" si="1"/>
        <v>1397.2813008384239</v>
      </c>
      <c r="AE43">
        <f>'IDT-1'!F43</f>
        <v>-26.524999999999999</v>
      </c>
      <c r="AF43" s="26"/>
      <c r="AG43">
        <f t="shared" si="2"/>
        <v>1370.7563008384238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11.171118285882008</v>
      </c>
      <c r="F44">
        <f>GT_Spot!T44</f>
        <v>0</v>
      </c>
      <c r="G44">
        <f>PPCL_NG!T44</f>
        <v>23.14</v>
      </c>
      <c r="H44">
        <f>PPCL_Spot!T44</f>
        <v>6.56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628.00514901079782</v>
      </c>
      <c r="P44" s="77">
        <v>28.899999999999995</v>
      </c>
      <c r="Q44" s="77">
        <v>6.74</v>
      </c>
      <c r="R44" s="80">
        <v>19.2</v>
      </c>
      <c r="S44" s="80">
        <v>0</v>
      </c>
      <c r="T44" s="78">
        <f>SUMPRODUCT(LTA!F44:AJ44,LTA!F$101:AJ$101,LTA!F$105:AJ$105)</f>
        <v>111</v>
      </c>
      <c r="U44" s="78">
        <f>SUMPRODUCT(LTA!F44:AJ44,LTA!F$102:AJ$102,LTA!F$105:AJ$105)</f>
        <v>461.59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-76</v>
      </c>
      <c r="AA44" s="117">
        <f>STOA!J44</f>
        <v>207.06000000000003</v>
      </c>
      <c r="AB44" s="117">
        <f>-STOA!P44</f>
        <v>0</v>
      </c>
      <c r="AC44">
        <f t="shared" si="0"/>
        <v>14.521923394341533</v>
      </c>
      <c r="AD44">
        <f t="shared" si="1"/>
        <v>1442.8443439023383</v>
      </c>
      <c r="AE44">
        <f>'IDT-1'!F44</f>
        <v>-39.210999999999999</v>
      </c>
      <c r="AF44" s="26"/>
      <c r="AG44">
        <f t="shared" si="2"/>
        <v>1403.6333439023383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11.171118285882008</v>
      </c>
      <c r="F45">
        <f>GT_Spot!T45</f>
        <v>0</v>
      </c>
      <c r="G45">
        <f>PPCL_NG!T45</f>
        <v>23.14</v>
      </c>
      <c r="H45">
        <f>PPCL_Spot!T45</f>
        <v>6.56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635.77797028950954</v>
      </c>
      <c r="P45" s="77">
        <v>28.899999999999995</v>
      </c>
      <c r="Q45" s="77">
        <v>6.74</v>
      </c>
      <c r="R45" s="80">
        <v>19.2</v>
      </c>
      <c r="S45" s="80">
        <v>0</v>
      </c>
      <c r="T45" s="78">
        <f>SUMPRODUCT(LTA!F45:AJ45,LTA!F$101:AJ$101,LTA!F$105:AJ$105)</f>
        <v>111.38</v>
      </c>
      <c r="U45" s="78">
        <f>SUMPRODUCT(LTA!F45:AJ45,LTA!F$102:AJ$102,LTA!F$105:AJ$105)</f>
        <v>467.20000000000005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-51</v>
      </c>
      <c r="AA45" s="117">
        <f>STOA!J45</f>
        <v>207.06000000000003</v>
      </c>
      <c r="AB45" s="117">
        <f>-STOA!P45</f>
        <v>0</v>
      </c>
      <c r="AC45">
        <f t="shared" si="0"/>
        <v>14.421083033539311</v>
      </c>
      <c r="AD45">
        <f t="shared" si="1"/>
        <v>1481.7080055418521</v>
      </c>
      <c r="AE45">
        <f>'IDT-1'!F45</f>
        <v>-51.896999999999998</v>
      </c>
      <c r="AF45" s="26"/>
      <c r="AG45">
        <f t="shared" si="2"/>
        <v>1429.8110055418522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11.171118285882008</v>
      </c>
      <c r="F46">
        <f>GT_Spot!T46</f>
        <v>0</v>
      </c>
      <c r="G46">
        <f>PPCL_NG!T46</f>
        <v>23.14</v>
      </c>
      <c r="H46">
        <f>PPCL_Spot!T46</f>
        <v>6.56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635.77797028950954</v>
      </c>
      <c r="P46" s="77">
        <v>28.899999999999995</v>
      </c>
      <c r="Q46" s="77">
        <v>6.74</v>
      </c>
      <c r="R46" s="80">
        <v>19.2</v>
      </c>
      <c r="S46" s="80">
        <v>0</v>
      </c>
      <c r="T46" s="78">
        <f>SUMPRODUCT(LTA!F46:AJ46,LTA!F$101:AJ$101,LTA!F$105:AJ$105)</f>
        <v>111.75</v>
      </c>
      <c r="U46" s="78">
        <f>SUMPRODUCT(LTA!F46:AJ46,LTA!F$102:AJ$102,LTA!F$105:AJ$105)</f>
        <v>471.61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-21</v>
      </c>
      <c r="AA46" s="117">
        <f>STOA!J46</f>
        <v>207.06000000000003</v>
      </c>
      <c r="AB46" s="117">
        <f>-STOA!P46</f>
        <v>0</v>
      </c>
      <c r="AC46">
        <f t="shared" si="0"/>
        <v>14.196803207873453</v>
      </c>
      <c r="AD46">
        <f t="shared" si="1"/>
        <v>1516.712285367518</v>
      </c>
      <c r="AE46">
        <f>'IDT-1'!F46</f>
        <v>-72.656000000000006</v>
      </c>
      <c r="AF46" s="26"/>
      <c r="AG46">
        <f t="shared" si="2"/>
        <v>1444.0562853675181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11.171118285882008</v>
      </c>
      <c r="F47">
        <f>GT_Spot!T47</f>
        <v>0</v>
      </c>
      <c r="G47">
        <f>PPCL_NG!T47</f>
        <v>23.14</v>
      </c>
      <c r="H47">
        <f>PPCL_Spot!T47</f>
        <v>6.56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638.9447235533795</v>
      </c>
      <c r="P47" s="77">
        <v>28.899999999999995</v>
      </c>
      <c r="Q47" s="77">
        <v>6.74</v>
      </c>
      <c r="R47" s="80">
        <v>19.2</v>
      </c>
      <c r="S47" s="80">
        <v>0</v>
      </c>
      <c r="T47" s="78">
        <f>SUMPRODUCT(LTA!F47:AJ47,LTA!F$101:AJ$101,LTA!F$105:AJ$105)</f>
        <v>112.88</v>
      </c>
      <c r="U47" s="78">
        <f>SUMPRODUCT(LTA!F47:AJ47,LTA!F$102:AJ$102,LTA!F$105:AJ$105)</f>
        <v>474.77000000000004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-28</v>
      </c>
      <c r="AA47" s="117">
        <f>STOA!J47</f>
        <v>207.06000000000003</v>
      </c>
      <c r="AB47" s="117">
        <f>-STOA!P47</f>
        <v>0</v>
      </c>
      <c r="AC47">
        <f t="shared" si="0"/>
        <v>14.786232160405033</v>
      </c>
      <c r="AD47">
        <f t="shared" si="1"/>
        <v>1464.5796096788565</v>
      </c>
      <c r="AE47">
        <f>'IDT-1'!F47</f>
        <v>-77.846000000000004</v>
      </c>
      <c r="AF47" s="26"/>
      <c r="AG47">
        <f t="shared" si="2"/>
        <v>1386.7336096788565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-72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11.171118285882008</v>
      </c>
      <c r="F48">
        <f>GT_Spot!T48</f>
        <v>0</v>
      </c>
      <c r="G48">
        <f>PPCL_NG!T48</f>
        <v>23.14</v>
      </c>
      <c r="H48">
        <f>PPCL_Spot!T48</f>
        <v>6.56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638.80472661748229</v>
      </c>
      <c r="P48" s="77">
        <v>28.899999999999995</v>
      </c>
      <c r="Q48" s="77">
        <v>6.74</v>
      </c>
      <c r="R48" s="80">
        <v>19.2</v>
      </c>
      <c r="S48" s="80">
        <v>0</v>
      </c>
      <c r="T48" s="78">
        <f>SUMPRODUCT(LTA!F48:AJ48,LTA!F$101:AJ$101,LTA!F$105:AJ$105)</f>
        <v>113.2</v>
      </c>
      <c r="U48" s="78">
        <f>SUMPRODUCT(LTA!F48:AJ48,LTA!F$102:AJ$102,LTA!F$105:AJ$105)</f>
        <v>478.21999999999997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-12</v>
      </c>
      <c r="AA48" s="117">
        <f>STOA!J48</f>
        <v>207.06000000000003</v>
      </c>
      <c r="AB48" s="117">
        <f>-STOA!P48</f>
        <v>0</v>
      </c>
      <c r="AC48">
        <f t="shared" si="0"/>
        <v>14.125682240637904</v>
      </c>
      <c r="AD48">
        <f t="shared" si="1"/>
        <v>1546.8701626627264</v>
      </c>
      <c r="AE48">
        <f>'IDT-1'!F48</f>
        <v>-84.188999999999993</v>
      </c>
      <c r="AF48" s="26"/>
      <c r="AG48">
        <f t="shared" si="2"/>
        <v>1462.6811626627264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11.171118285882008</v>
      </c>
      <c r="F49">
        <f>GT_Spot!T49</f>
        <v>0</v>
      </c>
      <c r="G49">
        <f>PPCL_NG!T49</f>
        <v>23.14</v>
      </c>
      <c r="H49">
        <f>PPCL_Spot!T49</f>
        <v>6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641.99528575503814</v>
      </c>
      <c r="P49" s="77">
        <v>28.899999999999995</v>
      </c>
      <c r="Q49" s="77">
        <v>6.74</v>
      </c>
      <c r="R49" s="80">
        <v>19.2</v>
      </c>
      <c r="S49" s="80">
        <v>0</v>
      </c>
      <c r="T49" s="78">
        <f>SUMPRODUCT(LTA!F49:AJ49,LTA!F$101:AJ$101,LTA!F$105:AJ$105)</f>
        <v>113.66</v>
      </c>
      <c r="U49" s="78">
        <f>SUMPRODUCT(LTA!F49:AJ49,LTA!F$102:AJ$102,LTA!F$105:AJ$105)</f>
        <v>480.03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207.06000000000003</v>
      </c>
      <c r="AB49" s="117">
        <f>-STOA!P49</f>
        <v>0</v>
      </c>
      <c r="AC49">
        <f t="shared" si="0"/>
        <v>13.973488355560097</v>
      </c>
      <c r="AD49">
        <f t="shared" si="1"/>
        <v>1573.9229156853601</v>
      </c>
      <c r="AE49">
        <f>'IDT-1'!F49</f>
        <v>-91.108999999999995</v>
      </c>
      <c r="AF49" s="26"/>
      <c r="AG49">
        <f t="shared" si="2"/>
        <v>1482.8139156853601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9.0238901869158887</v>
      </c>
      <c r="F50">
        <f>GT_Spot!T50</f>
        <v>0</v>
      </c>
      <c r="G50">
        <f>PPCL_NG!T50</f>
        <v>23.14</v>
      </c>
      <c r="H50">
        <f>PPCL_Spot!T50</f>
        <v>3.62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641.99524356043787</v>
      </c>
      <c r="P50" s="77">
        <v>28.899999999999995</v>
      </c>
      <c r="Q50" s="77">
        <v>6.74</v>
      </c>
      <c r="R50" s="80">
        <v>19.2</v>
      </c>
      <c r="S50" s="80">
        <v>0</v>
      </c>
      <c r="T50" s="78">
        <f>SUMPRODUCT(LTA!F50:AJ50,LTA!F$101:AJ$101,LTA!F$105:AJ$105)</f>
        <v>113.81</v>
      </c>
      <c r="U50" s="78">
        <f>SUMPRODUCT(LTA!F50:AJ50,LTA!F$102:AJ$102,LTA!F$105:AJ$105)</f>
        <v>481.39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207.06000000000003</v>
      </c>
      <c r="AB50" s="117">
        <f>-STOA!P50</f>
        <v>0</v>
      </c>
      <c r="AC50">
        <f t="shared" si="0"/>
        <v>13.946936376976712</v>
      </c>
      <c r="AD50">
        <f t="shared" si="1"/>
        <v>1570.9321973703768</v>
      </c>
      <c r="AE50">
        <f>'IDT-1'!F50</f>
        <v>-72.08</v>
      </c>
      <c r="AF50" s="26"/>
      <c r="AG50">
        <f t="shared" si="2"/>
        <v>1498.8521973703769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8.7660955816050503</v>
      </c>
      <c r="F51">
        <f>GT_Spot!T51</f>
        <v>0</v>
      </c>
      <c r="G51">
        <f>PPCL_NG!T51</f>
        <v>23.14</v>
      </c>
      <c r="H51">
        <f>PPCL_Spot!T51</f>
        <v>3.4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641.96528784025668</v>
      </c>
      <c r="P51" s="77">
        <v>28.899999999999995</v>
      </c>
      <c r="Q51" s="77">
        <v>26.65</v>
      </c>
      <c r="R51" s="80">
        <v>19.2</v>
      </c>
      <c r="S51" s="80">
        <v>0</v>
      </c>
      <c r="T51" s="78">
        <f>SUMPRODUCT(LTA!F51:AJ51,LTA!F$101:AJ$101,LTA!F$105:AJ$105)</f>
        <v>113.87</v>
      </c>
      <c r="U51" s="78">
        <f>SUMPRODUCT(LTA!F51:AJ51,LTA!F$102:AJ$102,LTA!F$105:AJ$105)</f>
        <v>491.82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207.06000000000003</v>
      </c>
      <c r="AB51" s="117">
        <f>-STOA!P51</f>
        <v>0</v>
      </c>
      <c r="AC51">
        <f t="shared" si="0"/>
        <v>14.449697617211656</v>
      </c>
      <c r="AD51">
        <f t="shared" si="1"/>
        <v>1573.3216858046499</v>
      </c>
      <c r="AE51">
        <f>'IDT-1'!F51</f>
        <v>-135</v>
      </c>
      <c r="AF51" s="26"/>
      <c r="AG51">
        <f t="shared" si="2"/>
        <v>1438.3216858046499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-27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8.7660955816050503</v>
      </c>
      <c r="F52">
        <f>GT_Spot!T52</f>
        <v>0</v>
      </c>
      <c r="G52">
        <f>PPCL_NG!T52</f>
        <v>23.14</v>
      </c>
      <c r="H52">
        <f>PPCL_Spot!T52</f>
        <v>3.4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641.96524828696067</v>
      </c>
      <c r="P52" s="77">
        <v>28.899999999999995</v>
      </c>
      <c r="Q52" s="77">
        <v>26.65</v>
      </c>
      <c r="R52" s="80">
        <v>19.2</v>
      </c>
      <c r="S52" s="80">
        <v>0</v>
      </c>
      <c r="T52" s="78">
        <f>SUMPRODUCT(LTA!F52:AJ52,LTA!F$101:AJ$101,LTA!F$105:AJ$105)</f>
        <v>113.93</v>
      </c>
      <c r="U52" s="78">
        <f>SUMPRODUCT(LTA!F52:AJ52,LTA!F$102:AJ$102,LTA!F$105:AJ$105)</f>
        <v>491.5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207.06000000000003</v>
      </c>
      <c r="AB52" s="117">
        <f>-STOA!P52</f>
        <v>0</v>
      </c>
      <c r="AC52">
        <f t="shared" si="0"/>
        <v>14.296481101265332</v>
      </c>
      <c r="AD52">
        <f t="shared" si="1"/>
        <v>1590.2148627673005</v>
      </c>
      <c r="AE52">
        <f>'IDT-1'!F52</f>
        <v>-148</v>
      </c>
      <c r="AF52" s="26"/>
      <c r="AG52">
        <f t="shared" si="2"/>
        <v>1442.2148627673005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11.176292712428182</v>
      </c>
      <c r="F53">
        <f>GT_Spot!T53</f>
        <v>0</v>
      </c>
      <c r="G53">
        <f>PPCL_NG!T53</f>
        <v>23.14</v>
      </c>
      <c r="H53">
        <f>PPCL_Spot!T53</f>
        <v>6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666.6780732038053</v>
      </c>
      <c r="P53" s="77">
        <v>28.899999999999995</v>
      </c>
      <c r="Q53" s="77">
        <v>26.65</v>
      </c>
      <c r="R53" s="80">
        <v>19.2</v>
      </c>
      <c r="S53" s="80">
        <v>0</v>
      </c>
      <c r="T53" s="78">
        <f>SUMPRODUCT(LTA!F53:AJ53,LTA!F$101:AJ$101,LTA!F$105:AJ$105)</f>
        <v>113.96000000000001</v>
      </c>
      <c r="U53" s="78">
        <f>SUMPRODUCT(LTA!F53:AJ53,LTA!F$102:AJ$102,LTA!F$105:AJ$105)</f>
        <v>488.01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207.06000000000003</v>
      </c>
      <c r="AB53" s="117">
        <f>-STOA!P53</f>
        <v>0</v>
      </c>
      <c r="AC53">
        <f t="shared" si="0"/>
        <v>14.693046420062855</v>
      </c>
      <c r="AD53">
        <f t="shared" si="1"/>
        <v>1654.9713194961705</v>
      </c>
      <c r="AE53">
        <f>'IDT-1'!F53</f>
        <v>-153</v>
      </c>
      <c r="AF53" s="26"/>
      <c r="AG53">
        <f t="shared" si="2"/>
        <v>1501.9713194961705</v>
      </c>
      <c r="AI53" s="75">
        <f>PXIL!J53</f>
        <v>0</v>
      </c>
      <c r="AJ53" s="75">
        <f>PXIL!P53</f>
        <v>0</v>
      </c>
      <c r="AK53" s="75">
        <f>RTM_IEX!J53</f>
        <v>28.89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11.176292712428182</v>
      </c>
      <c r="F54">
        <f>GT_Spot!T54</f>
        <v>0</v>
      </c>
      <c r="G54">
        <f>PPCL_NG!T54</f>
        <v>23.14</v>
      </c>
      <c r="H54">
        <f>PPCL_Spot!T54</f>
        <v>6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642.34947955311327</v>
      </c>
      <c r="P54" s="77">
        <v>28.899999999999995</v>
      </c>
      <c r="Q54" s="77">
        <v>26.65</v>
      </c>
      <c r="R54" s="80">
        <v>19.2</v>
      </c>
      <c r="S54" s="80">
        <v>0</v>
      </c>
      <c r="T54" s="78">
        <f>SUMPRODUCT(LTA!F54:AJ54,LTA!F$101:AJ$101,LTA!F$105:AJ$105)</f>
        <v>113.87</v>
      </c>
      <c r="U54" s="78">
        <f>SUMPRODUCT(LTA!F54:AJ54,LTA!F$102:AJ$102,LTA!F$105:AJ$105)</f>
        <v>484.13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207.06000000000003</v>
      </c>
      <c r="AB54" s="117">
        <f>-STOA!P54</f>
        <v>0</v>
      </c>
      <c r="AC54">
        <f t="shared" si="0"/>
        <v>14.444106795936765</v>
      </c>
      <c r="AD54">
        <f t="shared" si="1"/>
        <v>1626.9316654696047</v>
      </c>
      <c r="AE54">
        <f>'IDT-1'!F54</f>
        <v>-142</v>
      </c>
      <c r="AF54" s="26"/>
      <c r="AG54">
        <f t="shared" si="2"/>
        <v>1484.9316654696047</v>
      </c>
      <c r="AI54" s="75">
        <f>PXIL!J54</f>
        <v>0</v>
      </c>
      <c r="AJ54" s="75">
        <f>PXIL!P54</f>
        <v>0</v>
      </c>
      <c r="AK54" s="75">
        <f>RTM_IEX!J54</f>
        <v>28.9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11.176292712428182</v>
      </c>
      <c r="F55">
        <f>GT_Spot!T55</f>
        <v>0</v>
      </c>
      <c r="G55">
        <f>PPCL_NG!T55</f>
        <v>23.14</v>
      </c>
      <c r="H55">
        <f>PPCL_Spot!T55</f>
        <v>6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647.31556693233472</v>
      </c>
      <c r="P55" s="77">
        <v>28.899999999999995</v>
      </c>
      <c r="Q55" s="77">
        <v>6.74</v>
      </c>
      <c r="R55" s="80">
        <v>19.2</v>
      </c>
      <c r="S55" s="80">
        <v>0</v>
      </c>
      <c r="T55" s="78">
        <f>SUMPRODUCT(LTA!F55:AJ55,LTA!F$101:AJ$101,LTA!F$105:AJ$105)</f>
        <v>113.76</v>
      </c>
      <c r="U55" s="78">
        <f>SUMPRODUCT(LTA!F55:AJ55,LTA!F$102:AJ$102,LTA!F$105:AJ$105)</f>
        <v>440.10999999999996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207.06000000000003</v>
      </c>
      <c r="AB55" s="117">
        <f>-STOA!P55</f>
        <v>0</v>
      </c>
      <c r="AC55">
        <f t="shared" si="0"/>
        <v>14.335795929038563</v>
      </c>
      <c r="AD55">
        <f t="shared" si="1"/>
        <v>1464.0660637157243</v>
      </c>
      <c r="AE55">
        <f>'IDT-1'!F55</f>
        <v>-113</v>
      </c>
      <c r="AF55" s="26"/>
      <c r="AG55">
        <f t="shared" si="2"/>
        <v>1351.0660637157243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11.176292712428182</v>
      </c>
      <c r="F56">
        <f>GT_Spot!T56</f>
        <v>0</v>
      </c>
      <c r="G56">
        <f>PPCL_NG!T56</f>
        <v>23.14</v>
      </c>
      <c r="H56">
        <f>PPCL_Spot!T56</f>
        <v>6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647.19148813903871</v>
      </c>
      <c r="P56" s="77">
        <v>28.899999999999995</v>
      </c>
      <c r="Q56" s="77">
        <v>6.74</v>
      </c>
      <c r="R56" s="80">
        <v>19.2</v>
      </c>
      <c r="S56" s="80">
        <v>0</v>
      </c>
      <c r="T56" s="78">
        <f>SUMPRODUCT(LTA!F56:AJ56,LTA!F$101:AJ$101,LTA!F$105:AJ$105)</f>
        <v>113.57000000000001</v>
      </c>
      <c r="U56" s="78">
        <f>SUMPRODUCT(LTA!F56:AJ56,LTA!F$102:AJ$102,LTA!F$105:AJ$105)</f>
        <v>434.72999999999996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207.06000000000003</v>
      </c>
      <c r="AB56" s="117">
        <f>-STOA!P56</f>
        <v>0</v>
      </c>
      <c r="AC56">
        <f t="shared" si="0"/>
        <v>14.463250586101465</v>
      </c>
      <c r="AD56">
        <f t="shared" si="1"/>
        <v>1438.2445302653655</v>
      </c>
      <c r="AE56">
        <f>'IDT-1'!F56</f>
        <v>-123</v>
      </c>
      <c r="AF56" s="26"/>
      <c r="AG56">
        <f t="shared" si="2"/>
        <v>1315.2445302653655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-95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11.176292712428182</v>
      </c>
      <c r="F57">
        <f>GT_Spot!T57</f>
        <v>0</v>
      </c>
      <c r="G57">
        <f>PPCL_NG!T57</f>
        <v>23.14</v>
      </c>
      <c r="H57">
        <f>PPCL_Spot!T57</f>
        <v>6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649.93644548873692</v>
      </c>
      <c r="P57" s="77">
        <v>28.899999999999995</v>
      </c>
      <c r="Q57" s="77">
        <v>6.74</v>
      </c>
      <c r="R57" s="80">
        <v>19.2</v>
      </c>
      <c r="S57" s="80">
        <v>0</v>
      </c>
      <c r="T57" s="78">
        <f>SUMPRODUCT(LTA!F57:AJ57,LTA!F$101:AJ$101,LTA!F$105:AJ$105)</f>
        <v>113.41</v>
      </c>
      <c r="U57" s="78">
        <f>SUMPRODUCT(LTA!F57:AJ57,LTA!F$102:AJ$102,LTA!F$105:AJ$105)</f>
        <v>480.3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207.06000000000003</v>
      </c>
      <c r="AB57" s="117">
        <f>-STOA!P57</f>
        <v>0</v>
      </c>
      <c r="AC57">
        <f t="shared" si="0"/>
        <v>14.043592096170253</v>
      </c>
      <c r="AD57">
        <f t="shared" si="1"/>
        <v>1581.8191461049948</v>
      </c>
      <c r="AE57">
        <f>'IDT-1'!F57</f>
        <v>-142</v>
      </c>
      <c r="AF57" s="26"/>
      <c r="AG57">
        <f t="shared" si="2"/>
        <v>1439.8191461049948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11.176292712428182</v>
      </c>
      <c r="F58">
        <f>GT_Spot!T58</f>
        <v>0</v>
      </c>
      <c r="G58">
        <f>PPCL_NG!T58</f>
        <v>23.14</v>
      </c>
      <c r="H58">
        <f>PPCL_Spot!T58</f>
        <v>6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691.58312114507282</v>
      </c>
      <c r="P58" s="77">
        <v>28.899999999999995</v>
      </c>
      <c r="Q58" s="77">
        <v>26.65</v>
      </c>
      <c r="R58" s="80">
        <v>19.2</v>
      </c>
      <c r="S58" s="80">
        <v>0</v>
      </c>
      <c r="T58" s="78">
        <f>SUMPRODUCT(LTA!F58:AJ58,LTA!F$101:AJ$101,LTA!F$105:AJ$105)</f>
        <v>113.32000000000001</v>
      </c>
      <c r="U58" s="78">
        <f>SUMPRODUCT(LTA!F58:AJ58,LTA!F$102:AJ$102,LTA!F$105:AJ$105)</f>
        <v>475.72999999999996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207.06000000000003</v>
      </c>
      <c r="AB58" s="117">
        <f>-STOA!P58</f>
        <v>0</v>
      </c>
      <c r="AC58">
        <f t="shared" si="0"/>
        <v>14.629026841946009</v>
      </c>
      <c r="AD58">
        <f t="shared" si="1"/>
        <v>1647.7603870155551</v>
      </c>
      <c r="AE58">
        <f>'IDT-1'!F58</f>
        <v>-171</v>
      </c>
      <c r="AF58" s="26"/>
      <c r="AG58">
        <f t="shared" si="2"/>
        <v>1476.7603870155551</v>
      </c>
      <c r="AI58" s="75">
        <f>PXIL!J58</f>
        <v>0</v>
      </c>
      <c r="AJ58" s="75">
        <f>PXIL!P58</f>
        <v>0</v>
      </c>
      <c r="AK58" s="75">
        <f>RTM_IEX!J58</f>
        <v>9.6300000000000008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11.176292712428182</v>
      </c>
      <c r="F59">
        <f>GT_Spot!T59</f>
        <v>0</v>
      </c>
      <c r="G59">
        <f>PPCL_NG!T59</f>
        <v>23.14</v>
      </c>
      <c r="H59">
        <f>PPCL_Spot!T59</f>
        <v>5.57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703.76756048478956</v>
      </c>
      <c r="P59" s="77">
        <v>28.899999999999995</v>
      </c>
      <c r="Q59" s="77">
        <v>26.65</v>
      </c>
      <c r="R59" s="80">
        <v>19.2</v>
      </c>
      <c r="S59" s="80">
        <v>0</v>
      </c>
      <c r="T59" s="78">
        <f>SUMPRODUCT(LTA!F59:AJ59,LTA!F$101:AJ$101,LTA!F$105:AJ$105)</f>
        <v>112.71000000000001</v>
      </c>
      <c r="U59" s="78">
        <f>SUMPRODUCT(LTA!F59:AJ59,LTA!F$102:AJ$102,LTA!F$105:AJ$105)</f>
        <v>520.47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207.06000000000003</v>
      </c>
      <c r="AB59" s="117">
        <f>-STOA!P59</f>
        <v>0</v>
      </c>
      <c r="AC59">
        <f t="shared" si="0"/>
        <v>15.124847183357469</v>
      </c>
      <c r="AD59">
        <f t="shared" si="1"/>
        <v>1683.5190060138602</v>
      </c>
      <c r="AE59">
        <f>'IDT-1'!F59</f>
        <v>-179.732</v>
      </c>
      <c r="AF59" s="26"/>
      <c r="AG59">
        <f t="shared" si="2"/>
        <v>1503.7870060138603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11.176292712428182</v>
      </c>
      <c r="F60">
        <f>GT_Spot!T60</f>
        <v>0</v>
      </c>
      <c r="G60">
        <f>PPCL_NG!T60</f>
        <v>23.14</v>
      </c>
      <c r="H60">
        <f>PPCL_Spot!T60</f>
        <v>5.57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703.76751045763001</v>
      </c>
      <c r="P60" s="77">
        <v>28.9</v>
      </c>
      <c r="Q60" s="77">
        <v>26.65</v>
      </c>
      <c r="R60" s="80">
        <v>19.2</v>
      </c>
      <c r="S60" s="80">
        <v>0</v>
      </c>
      <c r="T60" s="78">
        <f>SUMPRODUCT(LTA!F60:AJ60,LTA!F$101:AJ$101,LTA!F$105:AJ$105)</f>
        <v>112.31</v>
      </c>
      <c r="U60" s="78">
        <f>SUMPRODUCT(LTA!F60:AJ60,LTA!F$102:AJ$102,LTA!F$105:AJ$105)</f>
        <v>515.31000000000006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207.06000000000003</v>
      </c>
      <c r="AB60" s="117">
        <f>-STOA!P60</f>
        <v>0</v>
      </c>
      <c r="AC60">
        <f t="shared" si="0"/>
        <v>14.987137467896513</v>
      </c>
      <c r="AD60">
        <f t="shared" si="1"/>
        <v>1688.0966657021618</v>
      </c>
      <c r="AE60">
        <f>'IDT-1'!F60</f>
        <v>-153.93199999999999</v>
      </c>
      <c r="AF60" s="26"/>
      <c r="AG60">
        <f t="shared" si="2"/>
        <v>1534.1646657021618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11.176292712428182</v>
      </c>
      <c r="F61">
        <f>GT_Spot!T61</f>
        <v>0</v>
      </c>
      <c r="G61">
        <f>PPCL_NG!T61</f>
        <v>23.14</v>
      </c>
      <c r="H61">
        <f>PPCL_Spot!T61</f>
        <v>5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703.76768805531719</v>
      </c>
      <c r="P61" s="77">
        <v>28.9</v>
      </c>
      <c r="Q61" s="77">
        <v>26.65</v>
      </c>
      <c r="R61" s="80">
        <v>19.2</v>
      </c>
      <c r="S61" s="80">
        <v>0</v>
      </c>
      <c r="T61" s="78">
        <f>SUMPRODUCT(LTA!F61:AJ61,LTA!F$101:AJ$101,LTA!F$105:AJ$105)</f>
        <v>111.77</v>
      </c>
      <c r="U61" s="78">
        <f>SUMPRODUCT(LTA!F61:AJ61,LTA!F$102:AJ$102,LTA!F$105:AJ$105)</f>
        <v>510.31000000000006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207.06000000000003</v>
      </c>
      <c r="AB61" s="117">
        <f>-STOA!P61</f>
        <v>0</v>
      </c>
      <c r="AC61">
        <f t="shared" si="0"/>
        <v>15.359521151821536</v>
      </c>
      <c r="AD61">
        <f t="shared" si="1"/>
        <v>1633.6144596159238</v>
      </c>
      <c r="AE61">
        <f>'IDT-1'!F61</f>
        <v>-128.80200000000002</v>
      </c>
      <c r="AF61" s="26"/>
      <c r="AG61">
        <f t="shared" si="2"/>
        <v>1504.8124596159237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-48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11.171118285882008</v>
      </c>
      <c r="F62">
        <f>GT_Spot!T62</f>
        <v>0</v>
      </c>
      <c r="G62">
        <f>PPCL_NG!T62</f>
        <v>23.14</v>
      </c>
      <c r="H62">
        <f>PPCL_Spot!T62</f>
        <v>6</v>
      </c>
      <c r="I62">
        <f>Bawana_NG!T62</f>
        <v>49.999999999999993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703.41844039160162</v>
      </c>
      <c r="P62" s="77">
        <v>28.9</v>
      </c>
      <c r="Q62" s="77">
        <v>26.65</v>
      </c>
      <c r="R62" s="80">
        <v>19.2</v>
      </c>
      <c r="S62" s="80">
        <v>0</v>
      </c>
      <c r="T62" s="78">
        <f>SUMPRODUCT(LTA!F62:AJ62,LTA!F$101:AJ$101,LTA!F$105:AJ$105)</f>
        <v>109.31</v>
      </c>
      <c r="U62" s="78">
        <f>SUMPRODUCT(LTA!F62:AJ62,LTA!F$102:AJ$102,LTA!F$105:AJ$105)</f>
        <v>505.13000000000005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207.06000000000003</v>
      </c>
      <c r="AB62" s="117">
        <f>-STOA!P62</f>
        <v>0</v>
      </c>
      <c r="AC62">
        <f t="shared" si="0"/>
        <v>14.871820116361858</v>
      </c>
      <c r="AD62">
        <f t="shared" si="1"/>
        <v>1675.1077385611218</v>
      </c>
      <c r="AE62">
        <f>'IDT-1'!F62</f>
        <v>-107.032</v>
      </c>
      <c r="AF62" s="26"/>
      <c r="AG62">
        <f t="shared" si="2"/>
        <v>1568.0757385611219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11.171118285882008</v>
      </c>
      <c r="F63">
        <f>GT_Spot!T63</f>
        <v>0</v>
      </c>
      <c r="G63">
        <f>PPCL_NG!T63</f>
        <v>23.14</v>
      </c>
      <c r="H63">
        <f>PPCL_Spot!T63</f>
        <v>6</v>
      </c>
      <c r="I63">
        <f>Bawana_NG!T63</f>
        <v>52.883398037599264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704.06693395645323</v>
      </c>
      <c r="P63" s="77">
        <v>28.9</v>
      </c>
      <c r="Q63" s="77">
        <v>26.65</v>
      </c>
      <c r="R63" s="80">
        <v>19.2</v>
      </c>
      <c r="S63" s="80">
        <v>0</v>
      </c>
      <c r="T63" s="78">
        <f>SUMPRODUCT(LTA!F63:AJ63,LTA!F$101:AJ$101,LTA!F$105:AJ$105)</f>
        <v>108.82000000000001</v>
      </c>
      <c r="U63" s="78">
        <f>SUMPRODUCT(LTA!F63:AJ63,LTA!F$102:AJ$102,LTA!F$105:AJ$105)</f>
        <v>493.93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207.06000000000003</v>
      </c>
      <c r="AB63" s="117">
        <f>-STOA!P63</f>
        <v>0</v>
      </c>
      <c r="AC63">
        <f t="shared" si="0"/>
        <v>14.888810037685376</v>
      </c>
      <c r="AD63">
        <f t="shared" si="1"/>
        <v>1656.9326402422491</v>
      </c>
      <c r="AE63">
        <f>'IDT-1'!F63</f>
        <v>-96.822999999999993</v>
      </c>
      <c r="AF63" s="26"/>
      <c r="AG63">
        <f t="shared" si="2"/>
        <v>1560.109640242249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11.171118285882008</v>
      </c>
      <c r="F64">
        <f>GT_Spot!T64</f>
        <v>0</v>
      </c>
      <c r="G64">
        <f>PPCL_NG!T64</f>
        <v>23.14</v>
      </c>
      <c r="H64">
        <f>PPCL_Spot!T64</f>
        <v>6</v>
      </c>
      <c r="I64">
        <f>Bawana_NG!T64</f>
        <v>52.883398037599264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833.23644271891192</v>
      </c>
      <c r="P64" s="77">
        <v>74.84</v>
      </c>
      <c r="Q64" s="77">
        <v>26.65</v>
      </c>
      <c r="R64" s="80">
        <v>19.2</v>
      </c>
      <c r="S64" s="80">
        <v>0</v>
      </c>
      <c r="T64" s="78">
        <f>SUMPRODUCT(LTA!F64:AJ64,LTA!F$101:AJ$101,LTA!F$105:AJ$105)</f>
        <v>103.03</v>
      </c>
      <c r="U64" s="78">
        <f>SUMPRODUCT(LTA!F64:AJ64,LTA!F$102:AJ$102,LTA!F$105:AJ$105)</f>
        <v>490.55000000000007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-162.6</v>
      </c>
      <c r="AA64" s="117">
        <f>STOA!J64</f>
        <v>207.06000000000003</v>
      </c>
      <c r="AB64" s="117">
        <f>-STOA!P64</f>
        <v>0</v>
      </c>
      <c r="AC64">
        <f t="shared" si="0"/>
        <v>18.103395713180809</v>
      </c>
      <c r="AD64">
        <f t="shared" si="1"/>
        <v>1622.0575633292124</v>
      </c>
      <c r="AE64">
        <f>'IDT-1'!F64</f>
        <v>-134.97300000000001</v>
      </c>
      <c r="AF64" s="26"/>
      <c r="AG64">
        <f t="shared" si="2"/>
        <v>1487.0845633292124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-45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11.171118285882008</v>
      </c>
      <c r="F65">
        <f>GT_Spot!T65</f>
        <v>0</v>
      </c>
      <c r="G65">
        <f>PPCL_NG!T65</f>
        <v>23.14</v>
      </c>
      <c r="H65">
        <f>PPCL_Spot!T65</f>
        <v>6.09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882.30139963277509</v>
      </c>
      <c r="P65" s="77">
        <v>74.84</v>
      </c>
      <c r="Q65" s="77">
        <v>26.65</v>
      </c>
      <c r="R65" s="80">
        <v>19.2</v>
      </c>
      <c r="S65" s="80">
        <v>0</v>
      </c>
      <c r="T65" s="78">
        <f>SUMPRODUCT(LTA!F65:AJ65,LTA!F$101:AJ$101,LTA!F$105:AJ$105)</f>
        <v>102.56</v>
      </c>
      <c r="U65" s="78">
        <f>SUMPRODUCT(LTA!F65:AJ65,LTA!F$102:AJ$102,LTA!F$105:AJ$105)</f>
        <v>484.71000000000004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-228.5</v>
      </c>
      <c r="AA65" s="117">
        <f>STOA!J65</f>
        <v>207.06000000000003</v>
      </c>
      <c r="AB65" s="117">
        <f>-STOA!P65</f>
        <v>0</v>
      </c>
      <c r="AC65">
        <f t="shared" si="0"/>
        <v>18.813090296505813</v>
      </c>
      <c r="AD65">
        <f t="shared" si="1"/>
        <v>1660.0094276221512</v>
      </c>
      <c r="AE65">
        <f>'IDT-1'!F65</f>
        <v>-131.583</v>
      </c>
      <c r="AF65" s="26"/>
      <c r="AG65">
        <f t="shared" si="2"/>
        <v>1528.4264276221511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11.171118285882008</v>
      </c>
      <c r="F66">
        <f>GT_Spot!T66</f>
        <v>0</v>
      </c>
      <c r="G66">
        <f>PPCL_NG!T66</f>
        <v>23.14</v>
      </c>
      <c r="H66">
        <f>PPCL_Spot!T66</f>
        <v>6.09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882.30134960561543</v>
      </c>
      <c r="P66" s="77">
        <v>74.84</v>
      </c>
      <c r="Q66" s="77">
        <v>26.65</v>
      </c>
      <c r="R66" s="80">
        <v>19.2</v>
      </c>
      <c r="S66" s="80">
        <v>0</v>
      </c>
      <c r="T66" s="78">
        <f>SUMPRODUCT(LTA!F66:AJ66,LTA!F$101:AJ$101,LTA!F$105:AJ$105)</f>
        <v>95.240000000000009</v>
      </c>
      <c r="U66" s="78">
        <f>SUMPRODUCT(LTA!F66:AJ66,LTA!F$102:AJ$102,LTA!F$105:AJ$105)</f>
        <v>478.63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-235</v>
      </c>
      <c r="AA66" s="117">
        <f>STOA!J66</f>
        <v>207.06000000000003</v>
      </c>
      <c r="AB66" s="117">
        <f>-STOA!P66</f>
        <v>0</v>
      </c>
      <c r="AC66">
        <f t="shared" si="0"/>
        <v>18.752877685161078</v>
      </c>
      <c r="AD66">
        <f t="shared" si="1"/>
        <v>1640.1695902063364</v>
      </c>
      <c r="AE66">
        <f>'IDT-1'!F66</f>
        <v>-129.50299999999999</v>
      </c>
      <c r="AF66" s="26"/>
      <c r="AG66">
        <f t="shared" si="2"/>
        <v>1510.6665902063364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11.166238950670088</v>
      </c>
      <c r="F67">
        <f>GT_Spot!T67</f>
        <v>0</v>
      </c>
      <c r="G67">
        <f>PPCL_NG!T67</f>
        <v>23.14</v>
      </c>
      <c r="H67">
        <f>PPCL_Spot!T67</f>
        <v>6.06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881.17461643674869</v>
      </c>
      <c r="P67" s="77">
        <v>74.84</v>
      </c>
      <c r="Q67" s="77">
        <v>26.65</v>
      </c>
      <c r="R67" s="80">
        <v>19.2</v>
      </c>
      <c r="S67" s="80">
        <v>0</v>
      </c>
      <c r="T67" s="78">
        <f>SUMPRODUCT(LTA!F67:AJ67,LTA!F$101:AJ$101,LTA!F$105:AJ$105)</f>
        <v>88.01</v>
      </c>
      <c r="U67" s="78">
        <f>SUMPRODUCT(LTA!F67:AJ67,LTA!F$102:AJ$102,LTA!F$105:AJ$105)</f>
        <v>472.55000000000007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-235</v>
      </c>
      <c r="AA67" s="117">
        <f>STOA!J67</f>
        <v>207.06000000000003</v>
      </c>
      <c r="AB67" s="117">
        <f>-STOA!P67</f>
        <v>0</v>
      </c>
      <c r="AC67">
        <f t="shared" si="0"/>
        <v>19.246996421678858</v>
      </c>
      <c r="AD67">
        <f t="shared" si="1"/>
        <v>1555.20385896574</v>
      </c>
      <c r="AE67">
        <f>'IDT-1'!F67</f>
        <v>-126.236</v>
      </c>
      <c r="AF67" s="26"/>
      <c r="AG67">
        <f t="shared" si="2"/>
        <v>1428.9678589657399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-70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11.166238950670088</v>
      </c>
      <c r="F68">
        <f>GT_Spot!T68</f>
        <v>0</v>
      </c>
      <c r="G68">
        <f>PPCL_NG!T68</f>
        <v>23.14</v>
      </c>
      <c r="H68">
        <f>PPCL_Spot!T68</f>
        <v>6.09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885.08924658429271</v>
      </c>
      <c r="P68" s="77">
        <v>74.84</v>
      </c>
      <c r="Q68" s="77">
        <v>26.65</v>
      </c>
      <c r="R68" s="80">
        <v>19.2</v>
      </c>
      <c r="S68" s="80">
        <v>0</v>
      </c>
      <c r="T68" s="78">
        <f>SUMPRODUCT(LTA!F68:AJ68,LTA!F$101:AJ$101,LTA!F$105:AJ$105)</f>
        <v>80.61</v>
      </c>
      <c r="U68" s="78">
        <f>SUMPRODUCT(LTA!F68:AJ68,LTA!F$102:AJ$102,LTA!F$105:AJ$105)</f>
        <v>466.22000000000008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207.06000000000003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16.630618823151579</v>
      </c>
      <c r="AD68">
        <f t="shared" ref="AD68:AD98" si="4">SUM(B68:AB68,AI68:AR68)-AC68</f>
        <v>1833.0348667118112</v>
      </c>
      <c r="AE68">
        <f>'IDT-1'!F68</f>
        <v>-356.70600000000002</v>
      </c>
      <c r="AF68" s="26"/>
      <c r="AG68">
        <f t="shared" ref="AG68:AG98" si="5">SUM(AD68:AF68)</f>
        <v>1476.3288667118113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11.166238950670088</v>
      </c>
      <c r="F69">
        <f>GT_Spot!T69</f>
        <v>0</v>
      </c>
      <c r="G69">
        <f>PPCL_NG!T69</f>
        <v>23.14</v>
      </c>
      <c r="H69">
        <f>PPCL_Spot!T69</f>
        <v>6.09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885.08130102631048</v>
      </c>
      <c r="P69" s="77">
        <v>74.84</v>
      </c>
      <c r="Q69" s="77">
        <v>26.65</v>
      </c>
      <c r="R69" s="80">
        <v>19.2</v>
      </c>
      <c r="S69" s="80">
        <v>0</v>
      </c>
      <c r="T69" s="78">
        <f>SUMPRODUCT(LTA!F69:AJ69,LTA!F$101:AJ$101,LTA!F$105:AJ$105)</f>
        <v>73.2</v>
      </c>
      <c r="U69" s="78">
        <f>SUMPRODUCT(LTA!F69:AJ69,LTA!F$102:AJ$102,LTA!F$105:AJ$105)</f>
        <v>465.22000000000008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207.06000000000003</v>
      </c>
      <c r="AB69" s="117">
        <f>-STOA!P69</f>
        <v>0</v>
      </c>
      <c r="AC69">
        <f t="shared" si="3"/>
        <v>16.378978351797432</v>
      </c>
      <c r="AD69">
        <f t="shared" si="4"/>
        <v>1844.8685616251832</v>
      </c>
      <c r="AE69">
        <f>'IDT-1'!F69</f>
        <v>-352.476</v>
      </c>
      <c r="AF69" s="26"/>
      <c r="AG69">
        <f t="shared" si="5"/>
        <v>1492.3925616251831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11.171118285882008</v>
      </c>
      <c r="F70">
        <f>GT_Spot!T70</f>
        <v>0</v>
      </c>
      <c r="G70">
        <f>PPCL_NG!T70</f>
        <v>23.14</v>
      </c>
      <c r="H70">
        <f>PPCL_Spot!T70</f>
        <v>6.09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889.36325295879237</v>
      </c>
      <c r="P70" s="77">
        <v>74.84</v>
      </c>
      <c r="Q70" s="77">
        <v>26.65</v>
      </c>
      <c r="R70" s="80">
        <v>19.2</v>
      </c>
      <c r="S70" s="80">
        <v>0</v>
      </c>
      <c r="T70" s="78">
        <f>SUMPRODUCT(LTA!F70:AJ70,LTA!F$101:AJ$101,LTA!F$105:AJ$105)</f>
        <v>65.760000000000005</v>
      </c>
      <c r="U70" s="78">
        <f>SUMPRODUCT(LTA!F70:AJ70,LTA!F$102:AJ$102,LTA!F$105:AJ$105)</f>
        <v>460.3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207.06000000000003</v>
      </c>
      <c r="AB70" s="117">
        <f>-STOA!P70</f>
        <v>0</v>
      </c>
      <c r="AC70">
        <f t="shared" si="3"/>
        <v>16.307934466953135</v>
      </c>
      <c r="AD70">
        <f t="shared" si="4"/>
        <v>1836.8664367777212</v>
      </c>
      <c r="AE70">
        <f>'IDT-1'!F70</f>
        <v>-349.11599999999999</v>
      </c>
      <c r="AF70" s="26"/>
      <c r="AG70">
        <f t="shared" si="5"/>
        <v>1487.7504367777212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11.171118285882008</v>
      </c>
      <c r="F71">
        <f>GT_Spot!T71</f>
        <v>0</v>
      </c>
      <c r="G71">
        <f>PPCL_NG!T71</f>
        <v>23.14</v>
      </c>
      <c r="H71">
        <f>PPCL_Spot!T71</f>
        <v>6.09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889.74248751534446</v>
      </c>
      <c r="P71" s="77">
        <v>74.84</v>
      </c>
      <c r="Q71" s="77">
        <v>26.65</v>
      </c>
      <c r="R71" s="80">
        <v>19.2</v>
      </c>
      <c r="S71" s="80">
        <v>0</v>
      </c>
      <c r="T71" s="78">
        <f>SUMPRODUCT(LTA!F71:AJ71,LTA!F$101:AJ$101,LTA!F$105:AJ$105)</f>
        <v>57.620000000000005</v>
      </c>
      <c r="U71" s="78">
        <f>SUMPRODUCT(LTA!F71:AJ71,LTA!F$102:AJ$102,LTA!F$105:AJ$105)</f>
        <v>456.29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207.06000000000003</v>
      </c>
      <c r="AB71" s="117">
        <f>-STOA!P71</f>
        <v>0</v>
      </c>
      <c r="AC71">
        <f t="shared" si="3"/>
        <v>16.914601932826422</v>
      </c>
      <c r="AD71">
        <f t="shared" si="4"/>
        <v>1744.4890038684002</v>
      </c>
      <c r="AE71">
        <f>'IDT-1'!F71</f>
        <v>-343.93</v>
      </c>
      <c r="AF71" s="26"/>
      <c r="AG71">
        <f t="shared" si="5"/>
        <v>1400.5590038684002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-80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11.171118285882008</v>
      </c>
      <c r="F72">
        <f>GT_Spot!T72</f>
        <v>0</v>
      </c>
      <c r="G72">
        <f>PPCL_NG!T72</f>
        <v>23.14</v>
      </c>
      <c r="H72">
        <f>PPCL_Spot!T72</f>
        <v>6.09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893.41719421967559</v>
      </c>
      <c r="P72" s="77">
        <v>74.84</v>
      </c>
      <c r="Q72" s="77">
        <v>26.65</v>
      </c>
      <c r="R72" s="80">
        <v>19.2</v>
      </c>
      <c r="S72" s="80">
        <v>0</v>
      </c>
      <c r="T72" s="78">
        <f>SUMPRODUCT(LTA!F72:AJ72,LTA!F$101:AJ$101,LTA!F$105:AJ$105)</f>
        <v>50.22</v>
      </c>
      <c r="U72" s="78">
        <f>SUMPRODUCT(LTA!F72:AJ72,LTA!F$102:AJ$102,LTA!F$105:AJ$105)</f>
        <v>451.57000000000005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207.06000000000003</v>
      </c>
      <c r="AB72" s="117">
        <f>-STOA!P72</f>
        <v>0</v>
      </c>
      <c r="AC72">
        <f t="shared" si="3"/>
        <v>16.48515825093672</v>
      </c>
      <c r="AD72">
        <f t="shared" si="4"/>
        <v>1776.473154254621</v>
      </c>
      <c r="AE72">
        <f>'IDT-1'!F72</f>
        <v>-341.74200000000002</v>
      </c>
      <c r="AF72" s="26"/>
      <c r="AG72">
        <f t="shared" si="5"/>
        <v>1434.7311542546211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-40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11.171118285882008</v>
      </c>
      <c r="F73">
        <f>GT_Spot!T73</f>
        <v>0</v>
      </c>
      <c r="G73">
        <f>PPCL_NG!T73</f>
        <v>23.14</v>
      </c>
      <c r="H73">
        <f>PPCL_Spot!T73</f>
        <v>6.06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891.52431368942769</v>
      </c>
      <c r="P73" s="77">
        <v>74.84</v>
      </c>
      <c r="Q73" s="77">
        <v>26.65</v>
      </c>
      <c r="R73" s="80">
        <v>7.28</v>
      </c>
      <c r="S73" s="80">
        <v>0</v>
      </c>
      <c r="T73" s="78">
        <f>SUMPRODUCT(LTA!F73:AJ73,LTA!F$101:AJ$101,LTA!F$105:AJ$105)</f>
        <v>42.86</v>
      </c>
      <c r="U73" s="78">
        <f>SUMPRODUCT(LTA!F73:AJ73,LTA!F$102:AJ$102,LTA!F$105:AJ$105)</f>
        <v>445.97000000000008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207.06000000000003</v>
      </c>
      <c r="AB73" s="117">
        <f>-STOA!P73</f>
        <v>0</v>
      </c>
      <c r="AC73">
        <f t="shared" si="3"/>
        <v>16.071730351826631</v>
      </c>
      <c r="AD73">
        <f t="shared" si="4"/>
        <v>1770.083701623483</v>
      </c>
      <c r="AE73">
        <f>'IDT-1'!F73</f>
        <v>-324.42599999999999</v>
      </c>
      <c r="AF73" s="26"/>
      <c r="AG73">
        <f t="shared" si="5"/>
        <v>1445.657701623483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11.171118285882008</v>
      </c>
      <c r="F74">
        <f>GT_Spot!T74</f>
        <v>0</v>
      </c>
      <c r="G74">
        <f>PPCL_NG!T74</f>
        <v>23.14</v>
      </c>
      <c r="H74">
        <f>PPCL_Spot!T74</f>
        <v>6.09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891.52425754807564</v>
      </c>
      <c r="P74" s="77">
        <v>74.84</v>
      </c>
      <c r="Q74" s="77">
        <v>26.65</v>
      </c>
      <c r="R74" s="80">
        <v>5.1199999999999992</v>
      </c>
      <c r="S74" s="80">
        <v>0</v>
      </c>
      <c r="T74" s="78">
        <f>SUMPRODUCT(LTA!F74:AJ74,LTA!F$101:AJ$101,LTA!F$105:AJ$105)</f>
        <v>38.93</v>
      </c>
      <c r="U74" s="78">
        <f>SUMPRODUCT(LTA!F74:AJ74,LTA!F$102:AJ$102,LTA!F$105:AJ$105)</f>
        <v>440.91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207.06000000000003</v>
      </c>
      <c r="AB74" s="117">
        <f>-STOA!P74</f>
        <v>0</v>
      </c>
      <c r="AC74">
        <f t="shared" si="3"/>
        <v>15.973873857782735</v>
      </c>
      <c r="AD74">
        <f t="shared" si="4"/>
        <v>1759.0615019761749</v>
      </c>
      <c r="AE74">
        <f>'IDT-1'!F74</f>
        <v>-317.11900000000003</v>
      </c>
      <c r="AF74" s="26"/>
      <c r="AG74">
        <f t="shared" si="5"/>
        <v>1441.9425019761748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11.171118285882008</v>
      </c>
      <c r="F75">
        <f>GT_Spot!T75</f>
        <v>0</v>
      </c>
      <c r="G75">
        <f>PPCL_NG!T75</f>
        <v>23.14</v>
      </c>
      <c r="H75">
        <f>PPCL_Spot!T75</f>
        <v>6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892.02561919320112</v>
      </c>
      <c r="P75" s="77">
        <v>72.837129005557529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28.39</v>
      </c>
      <c r="U75" s="78">
        <f>SUMPRODUCT(LTA!F75:AJ75,LTA!F$102:AJ$102,LTA!F$105:AJ$105)</f>
        <v>436.65000000000003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207.06000000000003</v>
      </c>
      <c r="AB75" s="117">
        <f>-STOA!P75</f>
        <v>0</v>
      </c>
      <c r="AC75">
        <f t="shared" si="3"/>
        <v>16.27286958922949</v>
      </c>
      <c r="AD75">
        <f t="shared" si="4"/>
        <v>1682.2509968954114</v>
      </c>
      <c r="AE75">
        <f>'IDT-1'!F75</f>
        <v>-303</v>
      </c>
      <c r="AF75" s="26"/>
      <c r="AG75">
        <f t="shared" si="5"/>
        <v>1379.2509968954114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-75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11.171118285882008</v>
      </c>
      <c r="F76">
        <f>GT_Spot!T76</f>
        <v>0</v>
      </c>
      <c r="G76">
        <f>PPCL_NG!T76</f>
        <v>23.14</v>
      </c>
      <c r="H76">
        <f>PPCL_Spot!T76</f>
        <v>6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892.45558958441143</v>
      </c>
      <c r="P76" s="77">
        <v>74.840000000000018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21.26</v>
      </c>
      <c r="U76" s="78">
        <f>SUMPRODUCT(LTA!F76:AJ76,LTA!F$102:AJ$102,LTA!F$105:AJ$105)</f>
        <v>432.59000000000009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-40</v>
      </c>
      <c r="AA76" s="117">
        <f>STOA!J76</f>
        <v>207.06000000000003</v>
      </c>
      <c r="AB76" s="117">
        <f>-STOA!P76</f>
        <v>0</v>
      </c>
      <c r="AC76">
        <f t="shared" si="3"/>
        <v>15.973853405368351</v>
      </c>
      <c r="AD76">
        <f t="shared" si="4"/>
        <v>1698.7928544649253</v>
      </c>
      <c r="AE76">
        <f>'IDT-1'!F76</f>
        <v>-277</v>
      </c>
      <c r="AF76" s="26"/>
      <c r="AG76">
        <f t="shared" si="5"/>
        <v>1421.7928544649253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9.9971311475409834</v>
      </c>
      <c r="F77">
        <f>GT_Spot!T77</f>
        <v>0</v>
      </c>
      <c r="G77">
        <f>PPCL_NG!T77</f>
        <v>23.14</v>
      </c>
      <c r="H77">
        <f>PPCL_Spot!T77</f>
        <v>4.1900000000000004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894.3485262560115</v>
      </c>
      <c r="P77" s="77">
        <v>74.840000000000018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428.62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-52</v>
      </c>
      <c r="AA77" s="117">
        <f>STOA!J77</f>
        <v>207.06000000000003</v>
      </c>
      <c r="AB77" s="117">
        <f>-STOA!P77</f>
        <v>0</v>
      </c>
      <c r="AC77">
        <f t="shared" si="3"/>
        <v>15.87728841630542</v>
      </c>
      <c r="AD77">
        <f t="shared" si="4"/>
        <v>1683.8983689872471</v>
      </c>
      <c r="AE77">
        <f>'IDT-1'!F77</f>
        <v>-262</v>
      </c>
      <c r="AF77" s="26"/>
      <c r="AG77">
        <f t="shared" si="5"/>
        <v>1421.8983689872471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9.9971311475409834</v>
      </c>
      <c r="F78">
        <f>GT_Spot!T78</f>
        <v>0</v>
      </c>
      <c r="G78">
        <f>PPCL_NG!T78</f>
        <v>23.14</v>
      </c>
      <c r="H78">
        <f>PPCL_Spot!T78</f>
        <v>4.1900000000000004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896.74339527904635</v>
      </c>
      <c r="P78" s="77">
        <v>74.840000000000018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426.69000000000005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-62</v>
      </c>
      <c r="AA78" s="117">
        <f>STOA!J78</f>
        <v>207.06000000000003</v>
      </c>
      <c r="AB78" s="117">
        <f>-STOA!P78</f>
        <v>0</v>
      </c>
      <c r="AC78">
        <f t="shared" si="3"/>
        <v>15.911552538930081</v>
      </c>
      <c r="AD78">
        <f t="shared" si="4"/>
        <v>1667.6689738876576</v>
      </c>
      <c r="AE78">
        <f>'IDT-1'!F78</f>
        <v>-250</v>
      </c>
      <c r="AF78" s="26"/>
      <c r="AG78">
        <f t="shared" si="5"/>
        <v>1417.6689738876576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11.171118285882008</v>
      </c>
      <c r="F79">
        <f>GT_Spot!T79</f>
        <v>0</v>
      </c>
      <c r="G79">
        <f>PPCL_NG!T79</f>
        <v>23.14</v>
      </c>
      <c r="H79">
        <f>PPCL_Spot!T79</f>
        <v>5.99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901.29101195544888</v>
      </c>
      <c r="P79" s="77">
        <v>74.840000000000018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427.02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-45</v>
      </c>
      <c r="AA79" s="117">
        <f>STOA!J79</f>
        <v>207.06000000000003</v>
      </c>
      <c r="AB79" s="117">
        <f>-STOA!P79</f>
        <v>0</v>
      </c>
      <c r="AC79">
        <f t="shared" si="3"/>
        <v>16.377404773565196</v>
      </c>
      <c r="AD79">
        <f t="shared" si="4"/>
        <v>1623.7147254677657</v>
      </c>
      <c r="AE79">
        <f>'IDT-1'!F79</f>
        <v>-265</v>
      </c>
      <c r="AF79" s="26"/>
      <c r="AG79">
        <f t="shared" si="5"/>
        <v>1358.7147254677657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-65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11.171118285882008</v>
      </c>
      <c r="F80">
        <f>GT_Spot!T80</f>
        <v>0</v>
      </c>
      <c r="G80">
        <f>PPCL_NG!T80</f>
        <v>23.14</v>
      </c>
      <c r="H80">
        <f>PPCL_Spot!T80</f>
        <v>6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908.43924854704892</v>
      </c>
      <c r="P80" s="77">
        <v>74.840000000000018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0.39</v>
      </c>
      <c r="U80" s="78">
        <f>SUMPRODUCT(LTA!F80:AJ80,LTA!F$102:AJ$102,LTA!F$105:AJ$105)</f>
        <v>424.16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-42</v>
      </c>
      <c r="AA80" s="117">
        <f>STOA!J80</f>
        <v>207.06000000000003</v>
      </c>
      <c r="AB80" s="117">
        <f>-STOA!P80</f>
        <v>0</v>
      </c>
      <c r="AC80">
        <f t="shared" si="3"/>
        <v>15.785644584062</v>
      </c>
      <c r="AD80">
        <f t="shared" si="4"/>
        <v>1693.6647222488691</v>
      </c>
      <c r="AE80">
        <f>'IDT-1'!F80</f>
        <v>-270</v>
      </c>
      <c r="AF80" s="26"/>
      <c r="AG80">
        <f t="shared" si="5"/>
        <v>1423.6647222488691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11.171118285882008</v>
      </c>
      <c r="F81">
        <f>GT_Spot!T81</f>
        <v>0</v>
      </c>
      <c r="G81">
        <f>PPCL_NG!T81</f>
        <v>23.14</v>
      </c>
      <c r="H81">
        <f>PPCL_Spot!T81</f>
        <v>6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908.43924854704892</v>
      </c>
      <c r="P81" s="77">
        <v>74.840000000000018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424.47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207.06000000000003</v>
      </c>
      <c r="AB81" s="117">
        <f>-STOA!P81</f>
        <v>0</v>
      </c>
      <c r="AC81">
        <f t="shared" si="3"/>
        <v>15.412059228129793</v>
      </c>
      <c r="AD81">
        <f t="shared" si="4"/>
        <v>1735.9583076048013</v>
      </c>
      <c r="AE81">
        <f>'IDT-1'!F81</f>
        <v>-305.31700000000001</v>
      </c>
      <c r="AF81" s="26"/>
      <c r="AG81">
        <f t="shared" si="5"/>
        <v>1430.6413076048013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11.171118285882008</v>
      </c>
      <c r="F82">
        <f>GT_Spot!T82</f>
        <v>0</v>
      </c>
      <c r="G82">
        <f>PPCL_NG!T82</f>
        <v>23.14</v>
      </c>
      <c r="H82">
        <f>PPCL_Spot!T82</f>
        <v>6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908.43924854704892</v>
      </c>
      <c r="P82" s="77">
        <v>74.840000000000018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425.07000000000005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207.06000000000003</v>
      </c>
      <c r="AB82" s="117">
        <f>-STOA!P82</f>
        <v>0</v>
      </c>
      <c r="AC82">
        <f t="shared" si="3"/>
        <v>15.417339228129796</v>
      </c>
      <c r="AD82">
        <f t="shared" si="4"/>
        <v>1736.5530276048014</v>
      </c>
      <c r="AE82">
        <f>'IDT-1'!F82</f>
        <v>-307.28700000000003</v>
      </c>
      <c r="AF82" s="26"/>
      <c r="AG82">
        <f t="shared" si="5"/>
        <v>1429.2660276048014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11.171118285882008</v>
      </c>
      <c r="F83">
        <f>GT_Spot!T83</f>
        <v>0</v>
      </c>
      <c r="G83">
        <f>PPCL_NG!T83</f>
        <v>23.14</v>
      </c>
      <c r="H83">
        <f>PPCL_Spot!T83</f>
        <v>6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909.41807860704876</v>
      </c>
      <c r="P83" s="77">
        <v>74.840000000000018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425.1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207.06000000000003</v>
      </c>
      <c r="AB83" s="117">
        <f>-STOA!P83</f>
        <v>0</v>
      </c>
      <c r="AC83">
        <f t="shared" si="3"/>
        <v>15.426216932657791</v>
      </c>
      <c r="AD83">
        <f t="shared" si="4"/>
        <v>1737.552979960273</v>
      </c>
      <c r="AE83">
        <f>'IDT-1'!F83</f>
        <v>-312.12700000000001</v>
      </c>
      <c r="AF83" s="26"/>
      <c r="AG83">
        <f t="shared" si="5"/>
        <v>1425.425979960273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11.171118285882008</v>
      </c>
      <c r="F84">
        <f>GT_Spot!T84</f>
        <v>0</v>
      </c>
      <c r="G84">
        <f>PPCL_NG!T84</f>
        <v>23.14</v>
      </c>
      <c r="H84">
        <f>PPCL_Spot!T84</f>
        <v>6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909.41807860704876</v>
      </c>
      <c r="P84" s="77">
        <v>74.840000000000018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425.09000000000003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207.06000000000003</v>
      </c>
      <c r="AB84" s="117">
        <f>-STOA!P84</f>
        <v>0</v>
      </c>
      <c r="AC84">
        <f t="shared" si="3"/>
        <v>15.426128932657793</v>
      </c>
      <c r="AD84">
        <f t="shared" si="4"/>
        <v>1737.5430679602732</v>
      </c>
      <c r="AE84">
        <f>'IDT-1'!F84</f>
        <v>-320.33699999999999</v>
      </c>
      <c r="AF84" s="26"/>
      <c r="AG84">
        <f t="shared" si="5"/>
        <v>1417.2060679602732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11.171118285882008</v>
      </c>
      <c r="F85">
        <f>GT_Spot!T85</f>
        <v>0</v>
      </c>
      <c r="G85">
        <f>PPCL_NG!T85</f>
        <v>23.14</v>
      </c>
      <c r="H85">
        <f>PPCL_Spot!T85</f>
        <v>5.99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908.52997296849105</v>
      </c>
      <c r="P85" s="77">
        <v>74.840000000000018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424.92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207.06000000000003</v>
      </c>
      <c r="AB85" s="117">
        <f>-STOA!P85</f>
        <v>0</v>
      </c>
      <c r="AC85">
        <f t="shared" si="3"/>
        <v>15.727464066315321</v>
      </c>
      <c r="AD85">
        <f t="shared" si="4"/>
        <v>1701.1736271880577</v>
      </c>
      <c r="AE85">
        <f>'IDT-1'!F85</f>
        <v>-323.59699999999998</v>
      </c>
      <c r="AF85" s="26"/>
      <c r="AG85">
        <f t="shared" si="5"/>
        <v>1377.5766271880577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11.171118285882008</v>
      </c>
      <c r="F86">
        <f>GT_Spot!T86</f>
        <v>0</v>
      </c>
      <c r="G86">
        <f>PPCL_NG!T86</f>
        <v>23.14</v>
      </c>
      <c r="H86">
        <f>PPCL_Spot!T86</f>
        <v>6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899.50062132289111</v>
      </c>
      <c r="P86" s="77">
        <v>74.840000000000018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424.84000000000003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207.06000000000003</v>
      </c>
      <c r="AB86" s="117">
        <f>-STOA!P86</f>
        <v>0</v>
      </c>
      <c r="AC86">
        <f t="shared" si="3"/>
        <v>15.506231308557203</v>
      </c>
      <c r="AD86">
        <f t="shared" si="4"/>
        <v>1746.5655083002157</v>
      </c>
      <c r="AE86">
        <f>'IDT-1'!F86</f>
        <v>-318.60500000000002</v>
      </c>
      <c r="AF86" s="26"/>
      <c r="AG86">
        <f t="shared" si="5"/>
        <v>1427.9605083002157</v>
      </c>
      <c r="AI86" s="75">
        <f>PXIL!J86</f>
        <v>0</v>
      </c>
      <c r="AJ86" s="75">
        <f>PXIL!P86</f>
        <v>0</v>
      </c>
      <c r="AK86" s="75">
        <f>RTM_IEX!J86</f>
        <v>19.27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11.171118285882008</v>
      </c>
      <c r="F87">
        <f>GT_Spot!T87</f>
        <v>0</v>
      </c>
      <c r="G87">
        <f>PPCL_NG!T87</f>
        <v>23.14</v>
      </c>
      <c r="H87">
        <f>PPCL_Spot!T87</f>
        <v>6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895.59089143260371</v>
      </c>
      <c r="P87" s="77">
        <v>74.840000000000018</v>
      </c>
      <c r="Q87" s="77">
        <v>26.65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424.08000000000004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207.06000000000003</v>
      </c>
      <c r="AB87" s="117">
        <f>-STOA!P87</f>
        <v>0</v>
      </c>
      <c r="AC87">
        <f t="shared" si="3"/>
        <v>15.617641685522676</v>
      </c>
      <c r="AD87">
        <f t="shared" si="4"/>
        <v>1759.1143680329631</v>
      </c>
      <c r="AE87">
        <f>'IDT-1'!F87</f>
        <v>-311.50799999999998</v>
      </c>
      <c r="AF87" s="26"/>
      <c r="AG87">
        <f t="shared" si="5"/>
        <v>1447.606368032963</v>
      </c>
      <c r="AI87" s="75">
        <f>PXIL!J87</f>
        <v>0</v>
      </c>
      <c r="AJ87" s="75">
        <f>PXIL!P87</f>
        <v>0</v>
      </c>
      <c r="AK87" s="75">
        <f>RTM_IEX!J87</f>
        <v>36.6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11.166238950670088</v>
      </c>
      <c r="F88">
        <f>GT_Spot!T88</f>
        <v>0</v>
      </c>
      <c r="G88">
        <f>PPCL_NG!T88</f>
        <v>23.14</v>
      </c>
      <c r="H88">
        <f>PPCL_Spot!T88</f>
        <v>6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895.59089143260371</v>
      </c>
      <c r="P88" s="77">
        <v>74.840000000000018</v>
      </c>
      <c r="Q88" s="77">
        <v>26.65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424.21000000000004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207.06000000000003</v>
      </c>
      <c r="AB88" s="117">
        <f>-STOA!P88</f>
        <v>0</v>
      </c>
      <c r="AC88">
        <f t="shared" si="3"/>
        <v>15.619446747372811</v>
      </c>
      <c r="AD88">
        <f t="shared" si="4"/>
        <v>1759.3176836359009</v>
      </c>
      <c r="AE88">
        <f>'IDT-1'!F88</f>
        <v>-292.36500000000001</v>
      </c>
      <c r="AF88" s="26"/>
      <c r="AG88">
        <f t="shared" si="5"/>
        <v>1466.9526836359009</v>
      </c>
      <c r="AI88" s="75">
        <f>PXIL!J88</f>
        <v>0</v>
      </c>
      <c r="AJ88" s="75">
        <f>PXIL!P88</f>
        <v>0</v>
      </c>
      <c r="AK88" s="75">
        <f>RTM_IEX!J88</f>
        <v>36.68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11.166238950670088</v>
      </c>
      <c r="F89">
        <f>GT_Spot!T89</f>
        <v>0</v>
      </c>
      <c r="G89">
        <f>PPCL_NG!T89</f>
        <v>23.14</v>
      </c>
      <c r="H89">
        <f>PPCL_Spot!T89</f>
        <v>6</v>
      </c>
      <c r="I89">
        <f>Bawana_NG!T89</f>
        <v>69.59999999999998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898.60067521220367</v>
      </c>
      <c r="P89" s="77">
        <v>74.840000000000018</v>
      </c>
      <c r="Q89" s="77">
        <v>26.65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424.46000000000004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207.06000000000003</v>
      </c>
      <c r="AB89" s="117">
        <f>-STOA!P89</f>
        <v>0</v>
      </c>
      <c r="AC89">
        <f t="shared" si="3"/>
        <v>15.749156844633289</v>
      </c>
      <c r="AD89">
        <f t="shared" si="4"/>
        <v>1773.9277573182405</v>
      </c>
      <c r="AE89">
        <f>'IDT-1'!F89</f>
        <v>-269.255</v>
      </c>
      <c r="AF89" s="26"/>
      <c r="AG89">
        <f t="shared" si="5"/>
        <v>1504.6727573182407</v>
      </c>
      <c r="AI89" s="75">
        <f>PXIL!J89</f>
        <v>0</v>
      </c>
      <c r="AJ89" s="75">
        <f>PXIL!P89</f>
        <v>0</v>
      </c>
      <c r="AK89" s="75">
        <f>RTM_IEX!J89</f>
        <v>48.16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11.166238950670088</v>
      </c>
      <c r="F90">
        <f>GT_Spot!T90</f>
        <v>0</v>
      </c>
      <c r="G90">
        <f>PPCL_NG!T90</f>
        <v>23.14</v>
      </c>
      <c r="H90">
        <f>PPCL_Spot!T90</f>
        <v>6</v>
      </c>
      <c r="I90">
        <f>Bawana_NG!T90</f>
        <v>69.59999999999998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898.60067521220367</v>
      </c>
      <c r="P90" s="77">
        <v>74.840000000000018</v>
      </c>
      <c r="Q90" s="77">
        <v>26.65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424.64000000000004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207.06000000000003</v>
      </c>
      <c r="AB90" s="117">
        <f>-STOA!P90</f>
        <v>0</v>
      </c>
      <c r="AC90">
        <f t="shared" si="3"/>
        <v>15.75082884463329</v>
      </c>
      <c r="AD90">
        <f t="shared" si="4"/>
        <v>1774.1160853182405</v>
      </c>
      <c r="AE90">
        <f>'IDT-1'!F90</f>
        <v>-237.745</v>
      </c>
      <c r="AF90" s="26"/>
      <c r="AG90">
        <f t="shared" si="5"/>
        <v>1536.3710853182406</v>
      </c>
      <c r="AI90" s="75">
        <f>PXIL!J90</f>
        <v>0</v>
      </c>
      <c r="AJ90" s="75">
        <f>PXIL!P90</f>
        <v>0</v>
      </c>
      <c r="AK90" s="75">
        <f>RTM_IEX!J90</f>
        <v>48.17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11.166238950670088</v>
      </c>
      <c r="F91">
        <f>GT_Spot!T91</f>
        <v>0</v>
      </c>
      <c r="G91">
        <f>PPCL_NG!T91</f>
        <v>23.14</v>
      </c>
      <c r="H91">
        <f>PPCL_Spot!T91</f>
        <v>6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903.11614488649093</v>
      </c>
      <c r="P91" s="77">
        <v>74.840000000000018</v>
      </c>
      <c r="Q91" s="77">
        <v>26.65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424.34000000000003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207.06000000000003</v>
      </c>
      <c r="AB91" s="117">
        <f>-STOA!P91</f>
        <v>0</v>
      </c>
      <c r="AC91">
        <f t="shared" si="3"/>
        <v>15.448772977767019</v>
      </c>
      <c r="AD91">
        <f t="shared" si="4"/>
        <v>1740.0936108593942</v>
      </c>
      <c r="AE91">
        <f>'IDT-1'!F91</f>
        <v>-224.261</v>
      </c>
      <c r="AF91" s="26"/>
      <c r="AG91">
        <f t="shared" si="5"/>
        <v>1515.8326108593942</v>
      </c>
      <c r="AI91" s="75">
        <f>PXIL!J91</f>
        <v>0</v>
      </c>
      <c r="AJ91" s="75">
        <f>PXIL!P91</f>
        <v>0</v>
      </c>
      <c r="AK91" s="75">
        <f>RTM_IEX!J91</f>
        <v>9.6300000000000008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11.166238950670088</v>
      </c>
      <c r="F92">
        <f>GT_Spot!T92</f>
        <v>0</v>
      </c>
      <c r="G92">
        <f>PPCL_NG!T92</f>
        <v>23.14</v>
      </c>
      <c r="H92">
        <f>PPCL_Spot!T92</f>
        <v>6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903.11614488649093</v>
      </c>
      <c r="P92" s="77">
        <v>74.840000000000018</v>
      </c>
      <c r="Q92" s="77">
        <v>26.65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424.24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207.06000000000003</v>
      </c>
      <c r="AB92" s="117">
        <f>-STOA!P92</f>
        <v>0</v>
      </c>
      <c r="AC92">
        <f t="shared" si="3"/>
        <v>15.914116977767016</v>
      </c>
      <c r="AD92">
        <f t="shared" si="4"/>
        <v>1792.5082668593939</v>
      </c>
      <c r="AE92">
        <f>'IDT-1'!F92</f>
        <v>-204.381</v>
      </c>
      <c r="AF92" s="26"/>
      <c r="AG92">
        <f t="shared" si="5"/>
        <v>1588.1272668593938</v>
      </c>
      <c r="AI92" s="75">
        <f>PXIL!J92</f>
        <v>0</v>
      </c>
      <c r="AJ92" s="75">
        <f>PXIL!P92</f>
        <v>0</v>
      </c>
      <c r="AK92" s="75">
        <f>RTM_IEX!J92</f>
        <v>62.61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11.166238950670088</v>
      </c>
      <c r="F93">
        <f>GT_Spot!T93</f>
        <v>0</v>
      </c>
      <c r="G93">
        <f>PPCL_NG!T93</f>
        <v>23.14</v>
      </c>
      <c r="H93">
        <f>PPCL_Spot!T93</f>
        <v>6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898.97769207449096</v>
      </c>
      <c r="P93" s="77">
        <v>74.840000000000018</v>
      </c>
      <c r="Q93" s="77">
        <v>26.65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424.26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207.06000000000003</v>
      </c>
      <c r="AB93" s="117">
        <f>-STOA!P93</f>
        <v>0</v>
      </c>
      <c r="AC93">
        <f t="shared" si="3"/>
        <v>15.326906593021418</v>
      </c>
      <c r="AD93">
        <f t="shared" si="4"/>
        <v>1726.3670244321395</v>
      </c>
      <c r="AE93">
        <f>'IDT-1'!F93</f>
        <v>-174.511</v>
      </c>
      <c r="AF93" s="26"/>
      <c r="AG93">
        <f t="shared" si="5"/>
        <v>1551.8560244321395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11.166238950670088</v>
      </c>
      <c r="F94">
        <f>GT_Spot!T94</f>
        <v>0</v>
      </c>
      <c r="G94">
        <f>PPCL_NG!T94</f>
        <v>23.14</v>
      </c>
      <c r="H94">
        <f>PPCL_Spot!T94</f>
        <v>6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898.97769207449096</v>
      </c>
      <c r="P94" s="77">
        <v>74.840000000000018</v>
      </c>
      <c r="Q94" s="77">
        <v>26.65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424.41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207.06000000000003</v>
      </c>
      <c r="AB94" s="117">
        <f>-STOA!P94</f>
        <v>0</v>
      </c>
      <c r="AC94">
        <f t="shared" si="3"/>
        <v>15.752122593021419</v>
      </c>
      <c r="AD94">
        <f t="shared" si="4"/>
        <v>1774.2618084321398</v>
      </c>
      <c r="AE94">
        <f>'IDT-1'!F94</f>
        <v>-157.53700000000001</v>
      </c>
      <c r="AF94" s="26"/>
      <c r="AG94">
        <f t="shared" si="5"/>
        <v>1616.7248084321398</v>
      </c>
      <c r="AI94" s="75">
        <f>PXIL!J94</f>
        <v>0</v>
      </c>
      <c r="AJ94" s="75">
        <f>PXIL!P94</f>
        <v>0</v>
      </c>
      <c r="AK94" s="75">
        <f>RTM_IEX!J94</f>
        <v>48.17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11.166238950670088</v>
      </c>
      <c r="F95">
        <f>GT_Spot!T95</f>
        <v>0</v>
      </c>
      <c r="G95">
        <f>PPCL_NG!T95</f>
        <v>23.14</v>
      </c>
      <c r="H95">
        <f>PPCL_Spot!T95</f>
        <v>6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894.65151615940363</v>
      </c>
      <c r="P95" s="77">
        <v>74.840000000000018</v>
      </c>
      <c r="Q95" s="77">
        <v>26.65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424.6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207.06000000000003</v>
      </c>
      <c r="AB95" s="117">
        <f>-STOA!P95</f>
        <v>0</v>
      </c>
      <c r="AC95">
        <f t="shared" si="3"/>
        <v>15.67330824496865</v>
      </c>
      <c r="AD95">
        <f t="shared" si="4"/>
        <v>1765.384446865105</v>
      </c>
      <c r="AE95">
        <f>'IDT-1'!F95</f>
        <v>-149.41499999999999</v>
      </c>
      <c r="AF95" s="26"/>
      <c r="AG95">
        <f t="shared" si="5"/>
        <v>1615.9694468651051</v>
      </c>
      <c r="AI95" s="75">
        <f>PXIL!J95</f>
        <v>0</v>
      </c>
      <c r="AJ95" s="75">
        <f>PXIL!P95</f>
        <v>0</v>
      </c>
      <c r="AK95" s="75">
        <f>RTM_IEX!J95</f>
        <v>43.35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11.166238950670088</v>
      </c>
      <c r="F96">
        <f>GT_Spot!T96</f>
        <v>0</v>
      </c>
      <c r="G96">
        <f>PPCL_NG!T96</f>
        <v>23.14</v>
      </c>
      <c r="H96">
        <f>PPCL_Spot!T96</f>
        <v>6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894.65151615940363</v>
      </c>
      <c r="P96" s="77">
        <v>74.840000000000018</v>
      </c>
      <c r="Q96" s="77">
        <v>26.65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424.97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207.06000000000003</v>
      </c>
      <c r="AB96" s="117">
        <f>-STOA!P96</f>
        <v>0</v>
      </c>
      <c r="AC96">
        <f t="shared" si="3"/>
        <v>15.676564244968649</v>
      </c>
      <c r="AD96">
        <f t="shared" si="4"/>
        <v>1765.7511908651049</v>
      </c>
      <c r="AE96">
        <f>'IDT-1'!F96</f>
        <v>-142.625</v>
      </c>
      <c r="AF96" s="26"/>
      <c r="AG96">
        <f t="shared" si="5"/>
        <v>1623.1261908651049</v>
      </c>
      <c r="AI96" s="75">
        <f>PXIL!J96</f>
        <v>0</v>
      </c>
      <c r="AJ96" s="75">
        <f>PXIL!P96</f>
        <v>0</v>
      </c>
      <c r="AK96" s="75">
        <f>RTM_IEX!J96</f>
        <v>43.35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11.166238950670088</v>
      </c>
      <c r="F97">
        <f>GT_Spot!T97</f>
        <v>0</v>
      </c>
      <c r="G97">
        <f>PPCL_NG!T97</f>
        <v>23.14</v>
      </c>
      <c r="H97">
        <f>PPCL_Spot!T97</f>
        <v>6</v>
      </c>
      <c r="I97">
        <f>Bawana_NG!T97</f>
        <v>69.59999999999998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894.65151615940363</v>
      </c>
      <c r="P97" s="77">
        <v>74.840000000000018</v>
      </c>
      <c r="Q97" s="77">
        <v>26.65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425.58000000000004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207.06000000000003</v>
      </c>
      <c r="AB97" s="117">
        <f>-STOA!P97</f>
        <v>0</v>
      </c>
      <c r="AC97">
        <f t="shared" si="3"/>
        <v>15.63951624496865</v>
      </c>
      <c r="AD97">
        <f t="shared" si="4"/>
        <v>1761.578238865105</v>
      </c>
      <c r="AE97">
        <f>'IDT-1'!F97</f>
        <v>-163.11700000000002</v>
      </c>
      <c r="AF97" s="26"/>
      <c r="AG97">
        <f t="shared" si="5"/>
        <v>1598.4612388651051</v>
      </c>
      <c r="AI97" s="75">
        <f>PXIL!J97</f>
        <v>0</v>
      </c>
      <c r="AJ97" s="75">
        <f>PXIL!P97</f>
        <v>0</v>
      </c>
      <c r="AK97" s="75">
        <f>RTM_IEX!J97</f>
        <v>38.53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11.166238950670088</v>
      </c>
      <c r="F98">
        <f>GT_Spot!T98</f>
        <v>0</v>
      </c>
      <c r="G98">
        <f>PPCL_NG!T98</f>
        <v>23.14</v>
      </c>
      <c r="H98">
        <f>PPCL_Spot!T98</f>
        <v>6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894.65151615940363</v>
      </c>
      <c r="P98" s="77">
        <v>74.840000000000018</v>
      </c>
      <c r="Q98" s="77">
        <v>26.65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426.33000000000004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207.06000000000003</v>
      </c>
      <c r="AB98" s="117">
        <f>-STOA!P98</f>
        <v>0</v>
      </c>
      <c r="AC98">
        <f t="shared" si="3"/>
        <v>15.646116244968651</v>
      </c>
      <c r="AD98">
        <f t="shared" si="4"/>
        <v>1762.3216388651051</v>
      </c>
      <c r="AE98">
        <f>'IDT-1'!F98</f>
        <v>-165.12700000000001</v>
      </c>
      <c r="AF98" s="26"/>
      <c r="AG98">
        <f t="shared" si="5"/>
        <v>1597.1946388651052</v>
      </c>
      <c r="AI98" s="75">
        <f>PXIL!J98</f>
        <v>0</v>
      </c>
      <c r="AJ98" s="75">
        <f>PXIL!P98</f>
        <v>0</v>
      </c>
      <c r="AK98" s="75">
        <f>RTM_IEX!J98</f>
        <v>38.53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0.26311731754645484</v>
      </c>
      <c r="F99">
        <f t="shared" si="6"/>
        <v>0</v>
      </c>
      <c r="G99">
        <f t="shared" si="6"/>
        <v>0.55536000000000074</v>
      </c>
      <c r="H99">
        <f t="shared" si="6"/>
        <v>0.14530251523182472</v>
      </c>
      <c r="I99">
        <f t="shared" si="6"/>
        <v>1.4422900482242418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18.757948891296341</v>
      </c>
      <c r="P99" s="77">
        <f t="shared" si="6"/>
        <v>1.3128542822513909</v>
      </c>
      <c r="Q99" s="77">
        <f t="shared" si="6"/>
        <v>0.55498250000000082</v>
      </c>
      <c r="R99" s="80">
        <f>SUM(R3:R98)/4000</f>
        <v>0.21433746243033452</v>
      </c>
      <c r="S99" s="80">
        <f t="shared" si="6"/>
        <v>0</v>
      </c>
      <c r="T99" s="78">
        <f t="shared" si="6"/>
        <v>0.98604250000000027</v>
      </c>
      <c r="U99" s="78">
        <f t="shared" si="6"/>
        <v>10.656335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-2.4680249999999999</v>
      </c>
      <c r="AA99" s="117">
        <f t="shared" si="6"/>
        <v>4.9694400000000023</v>
      </c>
      <c r="AB99" s="117">
        <f t="shared" si="6"/>
        <v>0</v>
      </c>
      <c r="AC99">
        <f t="shared" si="6"/>
        <v>0.379446713145071</v>
      </c>
      <c r="AD99">
        <f t="shared" si="6"/>
        <v>36.577716303835523</v>
      </c>
      <c r="AE99">
        <f t="shared" si="6"/>
        <v>-3.1179907500000006</v>
      </c>
      <c r="AG99">
        <f t="shared" si="6"/>
        <v>33.459725553835518</v>
      </c>
      <c r="AI99">
        <f t="shared" si="6"/>
        <v>0</v>
      </c>
      <c r="AJ99">
        <f t="shared" si="6"/>
        <v>0</v>
      </c>
      <c r="AK99">
        <f t="shared" si="6"/>
        <v>0.16642750000000001</v>
      </c>
      <c r="AL99">
        <f t="shared" si="6"/>
        <v>-0.59924999999999995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44779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6">
      <c r="A3" t="s">
        <v>45</v>
      </c>
      <c r="E3">
        <f>GT_NG!S3</f>
        <v>2.1012831479897347</v>
      </c>
      <c r="F3">
        <f>GT_Spot!S3</f>
        <v>0</v>
      </c>
      <c r="G3">
        <f>PPCL_NG!S3</f>
        <v>36.36</v>
      </c>
      <c r="H3">
        <f>PPCL_Spot!S3</f>
        <v>10</v>
      </c>
      <c r="I3">
        <f>Bawana_NG!S3</f>
        <v>29.059999999999995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76.160000000000025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1.3608432917023099</v>
      </c>
      <c r="AD3">
        <f>SUM(B3:AB3,AI3:AR3)-AC3</f>
        <v>153.28043985628744</v>
      </c>
      <c r="AE3">
        <f>'IDT-1'!E3</f>
        <v>0</v>
      </c>
      <c r="AF3" s="26"/>
      <c r="AG3">
        <f>SUM(AD3:AF3)+AT3</f>
        <v>153.28043985628744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2.1012831479897347</v>
      </c>
      <c r="F4">
        <f>GT_Spot!S4</f>
        <v>0</v>
      </c>
      <c r="G4">
        <f>PPCL_NG!S4</f>
        <v>36.36</v>
      </c>
      <c r="H4">
        <f>PPCL_Spot!S4</f>
        <v>10</v>
      </c>
      <c r="I4">
        <f>Bawana_NG!S4</f>
        <v>29.059999999999995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76.160000000000025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1.4455872917023098</v>
      </c>
      <c r="AD4">
        <f t="shared" ref="AD4:AD67" si="1">SUM(B4:AB4,AI4:AR4)-AC4</f>
        <v>162.82569585628744</v>
      </c>
      <c r="AE4">
        <f>'IDT-1'!E4</f>
        <v>0</v>
      </c>
      <c r="AF4" s="26"/>
      <c r="AG4">
        <f t="shared" ref="AG4:AG67" si="2">SUM(AD4:AF4)+AT4</f>
        <v>162.82569585628744</v>
      </c>
      <c r="AI4" s="75">
        <f>PXIL!K4</f>
        <v>0</v>
      </c>
      <c r="AJ4" s="75">
        <f>PXIL!Q4</f>
        <v>0</v>
      </c>
      <c r="AK4" s="75">
        <f>RTM_IEX!K4</f>
        <v>9.6300000000000008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2.1012831479897347</v>
      </c>
      <c r="F5">
        <f>GT_Spot!S5</f>
        <v>0</v>
      </c>
      <c r="G5">
        <f>PPCL_NG!S5</f>
        <v>36.36</v>
      </c>
      <c r="H5">
        <f>PPCL_Spot!S5</f>
        <v>10</v>
      </c>
      <c r="I5">
        <f>Bawana_NG!S5</f>
        <v>29.059999999999995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76.160000000000025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1.3608432917023099</v>
      </c>
      <c r="AD5">
        <f t="shared" si="1"/>
        <v>153.28043985628744</v>
      </c>
      <c r="AE5">
        <f>'IDT-1'!E5</f>
        <v>0</v>
      </c>
      <c r="AF5" s="26"/>
      <c r="AG5">
        <f t="shared" si="2"/>
        <v>153.28043985628744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2.1012831479897347</v>
      </c>
      <c r="F6">
        <f>GT_Spot!S6</f>
        <v>0</v>
      </c>
      <c r="G6">
        <f>PPCL_NG!S6</f>
        <v>36.36</v>
      </c>
      <c r="H6">
        <f>PPCL_Spot!S6</f>
        <v>10</v>
      </c>
      <c r="I6">
        <f>Bawana_NG!S6</f>
        <v>29.059999999999995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76.160000000000025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1.3608432917023099</v>
      </c>
      <c r="AD6">
        <f t="shared" si="1"/>
        <v>153.28043985628744</v>
      </c>
      <c r="AE6">
        <f>'IDT-1'!E6</f>
        <v>0</v>
      </c>
      <c r="AF6" s="26"/>
      <c r="AG6">
        <f t="shared" si="2"/>
        <v>153.28043985628744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2.1012831479897347</v>
      </c>
      <c r="F7">
        <f>GT_Spot!S7</f>
        <v>0</v>
      </c>
      <c r="G7">
        <f>PPCL_NG!S7</f>
        <v>36.36</v>
      </c>
      <c r="H7">
        <f>PPCL_Spot!S7</f>
        <v>10.3</v>
      </c>
      <c r="I7">
        <f>Bawana_NG!S7</f>
        <v>29.06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76.160000000000025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1.44822729170231</v>
      </c>
      <c r="AD7">
        <f t="shared" si="1"/>
        <v>163.12305585628744</v>
      </c>
      <c r="AE7">
        <f>'IDT-1'!E7</f>
        <v>0</v>
      </c>
      <c r="AF7" s="26"/>
      <c r="AG7">
        <f t="shared" si="2"/>
        <v>163.12305585628744</v>
      </c>
      <c r="AI7" s="75">
        <f>PXIL!K7</f>
        <v>0</v>
      </c>
      <c r="AJ7" s="75">
        <f>PXIL!Q7</f>
        <v>0</v>
      </c>
      <c r="AK7" s="75">
        <f>RTM_IEX!K7</f>
        <v>9.6300000000000008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2.1012831479897347</v>
      </c>
      <c r="F8">
        <f>GT_Spot!S8</f>
        <v>0</v>
      </c>
      <c r="G8">
        <f>PPCL_NG!S8</f>
        <v>36.36</v>
      </c>
      <c r="H8">
        <f>PPCL_Spot!S8</f>
        <v>10.3</v>
      </c>
      <c r="I8">
        <f>Bawana_NG!S8</f>
        <v>29.061468766371647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76.160000000000025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1.76301195534517</v>
      </c>
      <c r="AD8">
        <f t="shared" si="1"/>
        <v>108.17973995901626</v>
      </c>
      <c r="AE8">
        <f>'IDT-1'!E8</f>
        <v>0</v>
      </c>
      <c r="AF8" s="26"/>
      <c r="AG8">
        <f t="shared" si="2"/>
        <v>108.17973995901626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2.1018824871648598</v>
      </c>
      <c r="F9">
        <f>GT_Spot!S9</f>
        <v>0</v>
      </c>
      <c r="G9">
        <f>PPCL_NG!S9</f>
        <v>36.36</v>
      </c>
      <c r="H9">
        <f>PPCL_Spot!S9</f>
        <v>10.3</v>
      </c>
      <c r="I9">
        <f>Bawana_NG!S9</f>
        <v>29.06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76.140000000000015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1.3633125658870511</v>
      </c>
      <c r="AD9">
        <f t="shared" si="1"/>
        <v>153.55856992127784</v>
      </c>
      <c r="AE9">
        <f>'IDT-1'!E9</f>
        <v>0</v>
      </c>
      <c r="AF9" s="26"/>
      <c r="AG9">
        <f t="shared" si="2"/>
        <v>153.55856992127784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2.1018824871648598</v>
      </c>
      <c r="F10">
        <f>GT_Spot!S10</f>
        <v>0</v>
      </c>
      <c r="G10">
        <f>PPCL_NG!S10</f>
        <v>36.36</v>
      </c>
      <c r="H10">
        <f>PPCL_Spot!S10</f>
        <v>10.3</v>
      </c>
      <c r="I10">
        <f>Bawana_NG!S10</f>
        <v>29.06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76.160000000000025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1.363488565887051</v>
      </c>
      <c r="AD10">
        <f t="shared" si="1"/>
        <v>153.57839392127784</v>
      </c>
      <c r="AE10">
        <f>'IDT-1'!E10</f>
        <v>0</v>
      </c>
      <c r="AF10" s="26"/>
      <c r="AG10">
        <f t="shared" si="2"/>
        <v>153.57839392127784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2.1018824871648598</v>
      </c>
      <c r="F11">
        <f>GT_Spot!S11</f>
        <v>0</v>
      </c>
      <c r="G11">
        <f>PPCL_NG!S11</f>
        <v>36.36</v>
      </c>
      <c r="H11">
        <f>PPCL_Spot!S11</f>
        <v>10.3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76.569999999999993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1.3670965658870509</v>
      </c>
      <c r="AD11">
        <f t="shared" si="1"/>
        <v>153.98478592127782</v>
      </c>
      <c r="AE11">
        <f>'IDT-1'!E11</f>
        <v>0</v>
      </c>
      <c r="AF11" s="26"/>
      <c r="AG11">
        <f t="shared" si="2"/>
        <v>153.98478592127782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2.1018824871648598</v>
      </c>
      <c r="F12">
        <f>GT_Spot!S12</f>
        <v>0</v>
      </c>
      <c r="G12">
        <f>PPCL_NG!S12</f>
        <v>36.36</v>
      </c>
      <c r="H12">
        <f>PPCL_Spot!S12</f>
        <v>10.3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76.659999999999982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1.3678885658870508</v>
      </c>
      <c r="AD12">
        <f t="shared" si="1"/>
        <v>154.0739939212778</v>
      </c>
      <c r="AE12">
        <f>'IDT-1'!E12</f>
        <v>0</v>
      </c>
      <c r="AF12" s="26"/>
      <c r="AG12">
        <f t="shared" si="2"/>
        <v>154.0739939212778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2.1018824871648598</v>
      </c>
      <c r="F13">
        <f>GT_Spot!S13</f>
        <v>0</v>
      </c>
      <c r="G13">
        <f>PPCL_NG!S13</f>
        <v>36.36</v>
      </c>
      <c r="H13">
        <f>PPCL_Spot!S13</f>
        <v>10.3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76.659999999999982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1.8117949419968167</v>
      </c>
      <c r="AD13">
        <f t="shared" si="1"/>
        <v>103.63008754516804</v>
      </c>
      <c r="AE13">
        <f>'IDT-1'!E13</f>
        <v>0</v>
      </c>
      <c r="AF13" s="26"/>
      <c r="AG13">
        <f t="shared" si="2"/>
        <v>103.63008754516804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2.1018824871648598</v>
      </c>
      <c r="F14">
        <f>GT_Spot!S14</f>
        <v>0</v>
      </c>
      <c r="G14">
        <f>PPCL_NG!S14</f>
        <v>36.36</v>
      </c>
      <c r="H14">
        <f>PPCL_Spot!S14</f>
        <v>10.3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76.529999999999987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1.366744565887051</v>
      </c>
      <c r="AD14">
        <f t="shared" si="1"/>
        <v>153.94513792127782</v>
      </c>
      <c r="AE14">
        <f>'IDT-1'!E14</f>
        <v>0</v>
      </c>
      <c r="AF14" s="26"/>
      <c r="AG14">
        <f t="shared" si="2"/>
        <v>153.94513792127782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2.1018824871648598</v>
      </c>
      <c r="F15">
        <f>GT_Spot!S15</f>
        <v>0</v>
      </c>
      <c r="G15">
        <f>PPCL_NG!S15</f>
        <v>36.36</v>
      </c>
      <c r="H15">
        <f>PPCL_Spot!S15</f>
        <v>10.3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76.419999999999987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1.3657765658870509</v>
      </c>
      <c r="AD15">
        <f t="shared" si="1"/>
        <v>153.83610592127781</v>
      </c>
      <c r="AE15">
        <f>'IDT-1'!E15</f>
        <v>0</v>
      </c>
      <c r="AF15" s="26"/>
      <c r="AG15">
        <f t="shared" si="2"/>
        <v>153.83610592127781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2.1018824871648598</v>
      </c>
      <c r="F16">
        <f>GT_Spot!S16</f>
        <v>0</v>
      </c>
      <c r="G16">
        <f>PPCL_NG!S16</f>
        <v>36.36</v>
      </c>
      <c r="H16">
        <f>PPCL_Spot!S16</f>
        <v>10.3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76.269999999999982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1.3644565658870507</v>
      </c>
      <c r="AD16">
        <f t="shared" si="1"/>
        <v>153.68742592127779</v>
      </c>
      <c r="AE16">
        <f>'IDT-1'!E16</f>
        <v>0</v>
      </c>
      <c r="AF16" s="26"/>
      <c r="AG16">
        <f t="shared" si="2"/>
        <v>153.68742592127779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2.1018824871648598</v>
      </c>
      <c r="F17">
        <f>GT_Spot!S17</f>
        <v>0</v>
      </c>
      <c r="G17">
        <f>PPCL_NG!S17</f>
        <v>36.36</v>
      </c>
      <c r="H17">
        <f>PPCL_Spot!S17</f>
        <v>10.3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76.409999999999982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1.3656885658870508</v>
      </c>
      <c r="AD17">
        <f t="shared" si="1"/>
        <v>153.82619392127782</v>
      </c>
      <c r="AE17">
        <f>'IDT-1'!E17</f>
        <v>0</v>
      </c>
      <c r="AF17" s="26"/>
      <c r="AG17">
        <f t="shared" si="2"/>
        <v>153.82619392127782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2.1018824871648598</v>
      </c>
      <c r="F18">
        <f>GT_Spot!S18</f>
        <v>0</v>
      </c>
      <c r="G18">
        <f>PPCL_NG!S18</f>
        <v>36.36</v>
      </c>
      <c r="H18">
        <f>PPCL_Spot!S18</f>
        <v>10.3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76.469999999999985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1.89890421721877</v>
      </c>
      <c r="AD18">
        <f t="shared" si="1"/>
        <v>93.352978269946092</v>
      </c>
      <c r="AE18">
        <f>'IDT-1'!E18</f>
        <v>0</v>
      </c>
      <c r="AF18" s="26"/>
      <c r="AG18">
        <f t="shared" si="2"/>
        <v>93.352978269946092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2.1018824871648598</v>
      </c>
      <c r="F19">
        <f>GT_Spot!S19</f>
        <v>0</v>
      </c>
      <c r="G19">
        <f>PPCL_NG!S19</f>
        <v>36.36</v>
      </c>
      <c r="H19">
        <f>PPCL_Spot!S19</f>
        <v>10.61</v>
      </c>
      <c r="I19">
        <f>Bawana_NG!S19</f>
        <v>29.059999999999995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76.38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1.3681525658870508</v>
      </c>
      <c r="AD19">
        <f t="shared" si="1"/>
        <v>154.10372992127782</v>
      </c>
      <c r="AE19">
        <f>'IDT-1'!E19</f>
        <v>0</v>
      </c>
      <c r="AF19" s="26"/>
      <c r="AG19">
        <f t="shared" si="2"/>
        <v>154.10372992127782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1.748665530948325</v>
      </c>
      <c r="F20">
        <f>GT_Spot!S20</f>
        <v>0</v>
      </c>
      <c r="G20">
        <f>PPCL_NG!S20</f>
        <v>36.36</v>
      </c>
      <c r="H20">
        <f>PPCL_Spot!S20</f>
        <v>8.14</v>
      </c>
      <c r="I20">
        <f>Bawana_NG!S20</f>
        <v>29.059999999999995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76.5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1.3443642566723453</v>
      </c>
      <c r="AD20">
        <f t="shared" si="1"/>
        <v>151.42430127427596</v>
      </c>
      <c r="AE20">
        <f>'IDT-1'!E20</f>
        <v>0</v>
      </c>
      <c r="AF20" s="26"/>
      <c r="AG20">
        <f t="shared" si="2"/>
        <v>151.42430127427596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2.1018824871648598</v>
      </c>
      <c r="F21">
        <f>GT_Spot!S21</f>
        <v>0</v>
      </c>
      <c r="G21">
        <f>PPCL_NG!S21</f>
        <v>36.36</v>
      </c>
      <c r="H21">
        <f>PPCL_Spot!S21</f>
        <v>10.61</v>
      </c>
      <c r="I21">
        <f>Bawana_NG!S21</f>
        <v>29.059999999999995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76.5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1.369208565887051</v>
      </c>
      <c r="AD21">
        <f t="shared" si="1"/>
        <v>154.22267392127782</v>
      </c>
      <c r="AE21">
        <f>'IDT-1'!E21</f>
        <v>0</v>
      </c>
      <c r="AF21" s="26"/>
      <c r="AG21">
        <f t="shared" si="2"/>
        <v>154.22267392127782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2.1018824871648598</v>
      </c>
      <c r="F22">
        <f>GT_Spot!S22</f>
        <v>0</v>
      </c>
      <c r="G22">
        <f>PPCL_NG!S22</f>
        <v>36.36</v>
      </c>
      <c r="H22">
        <f>PPCL_Spot!S22</f>
        <v>10.61</v>
      </c>
      <c r="I22">
        <f>Bawana_NG!S22</f>
        <v>29.059999999999995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76.5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1.369208565887051</v>
      </c>
      <c r="AD22">
        <f t="shared" si="1"/>
        <v>154.22267392127782</v>
      </c>
      <c r="AE22">
        <f>'IDT-1'!E22</f>
        <v>0</v>
      </c>
      <c r="AF22" s="26"/>
      <c r="AG22">
        <f t="shared" si="2"/>
        <v>154.22267392127782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2.1004158580537844</v>
      </c>
      <c r="F23">
        <f>GT_Spot!S23</f>
        <v>0</v>
      </c>
      <c r="G23">
        <f>PPCL_NG!S23</f>
        <v>36.36</v>
      </c>
      <c r="H23">
        <f>PPCL_Spot!S23</f>
        <v>10.61</v>
      </c>
      <c r="I23">
        <f>Bawana_NG!S23</f>
        <v>29.06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76.61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1.9028513108825926</v>
      </c>
      <c r="AD23">
        <f t="shared" si="1"/>
        <v>93.797564547171191</v>
      </c>
      <c r="AE23">
        <f>'IDT-1'!E23</f>
        <v>0</v>
      </c>
      <c r="AF23" s="26"/>
      <c r="AG23">
        <f t="shared" si="2"/>
        <v>93.797564547171191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1.7996685082872932</v>
      </c>
      <c r="F24">
        <f>GT_Spot!S24</f>
        <v>0</v>
      </c>
      <c r="G24">
        <f>PPCL_NG!S24</f>
        <v>36.36</v>
      </c>
      <c r="H24">
        <f>PPCL_Spot!S24</f>
        <v>8.14</v>
      </c>
      <c r="I24">
        <f>Bawana_NG!S24</f>
        <v>29.059999999999995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76.61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1.3457810828729282</v>
      </c>
      <c r="AD24">
        <f t="shared" si="1"/>
        <v>151.58388742541436</v>
      </c>
      <c r="AE24">
        <f>'IDT-1'!E24</f>
        <v>0</v>
      </c>
      <c r="AF24" s="26"/>
      <c r="AG24">
        <f t="shared" si="2"/>
        <v>151.58388742541436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1.7996685082872932</v>
      </c>
      <c r="F25">
        <f>GT_Spot!S25</f>
        <v>0</v>
      </c>
      <c r="G25">
        <f>PPCL_NG!S25</f>
        <v>36.36</v>
      </c>
      <c r="H25">
        <f>PPCL_Spot!S25</f>
        <v>7.7777777777777786</v>
      </c>
      <c r="I25">
        <f>Bawana_NG!S25</f>
        <v>29.059999999999995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76.75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1.3438255273173727</v>
      </c>
      <c r="AD25">
        <f t="shared" si="1"/>
        <v>151.36362075874771</v>
      </c>
      <c r="AE25">
        <f>'IDT-1'!E25</f>
        <v>0</v>
      </c>
      <c r="AF25" s="26"/>
      <c r="AG25">
        <f t="shared" si="2"/>
        <v>151.36362075874771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1.7996685082872932</v>
      </c>
      <c r="F26">
        <f>GT_Spot!S26</f>
        <v>0</v>
      </c>
      <c r="G26">
        <f>PPCL_NG!S26</f>
        <v>36.36</v>
      </c>
      <c r="H26">
        <f>PPCL_Spot!S26</f>
        <v>8.14</v>
      </c>
      <c r="I26">
        <f>Bawana_NG!S26</f>
        <v>29.059999999999995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76.86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1.3479810828729282</v>
      </c>
      <c r="AD26">
        <f t="shared" si="1"/>
        <v>151.83168742541434</v>
      </c>
      <c r="AE26">
        <f>'IDT-1'!E26</f>
        <v>0</v>
      </c>
      <c r="AF26" s="26"/>
      <c r="AG26">
        <f t="shared" si="2"/>
        <v>151.83168742541434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2.1004158580537844</v>
      </c>
      <c r="F27">
        <f>GT_Spot!S27</f>
        <v>0</v>
      </c>
      <c r="G27">
        <f>PPCL_NG!S27</f>
        <v>36.36</v>
      </c>
      <c r="H27">
        <f>PPCL_Spot!S27</f>
        <v>10.61</v>
      </c>
      <c r="I27">
        <f>Bawana_NG!S27</f>
        <v>29.059999999999995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76.350000000000009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1.3678756595508734</v>
      </c>
      <c r="AD27">
        <f t="shared" si="1"/>
        <v>154.07254019850294</v>
      </c>
      <c r="AE27">
        <f>'IDT-1'!E27</f>
        <v>0</v>
      </c>
      <c r="AF27" s="26"/>
      <c r="AG27">
        <f t="shared" si="2"/>
        <v>154.07254019850294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2.1004158580537844</v>
      </c>
      <c r="F28">
        <f>GT_Spot!S28</f>
        <v>0</v>
      </c>
      <c r="G28">
        <f>PPCL_NG!S28</f>
        <v>36.36</v>
      </c>
      <c r="H28">
        <f>PPCL_Spot!S28</f>
        <v>10.61</v>
      </c>
      <c r="I28">
        <f>Bawana_NG!S28</f>
        <v>29.059999999999995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76.45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1.9014433108825926</v>
      </c>
      <c r="AD28">
        <f t="shared" si="1"/>
        <v>93.638972547171193</v>
      </c>
      <c r="AE28">
        <f>'IDT-1'!E28</f>
        <v>0</v>
      </c>
      <c r="AF28" s="26"/>
      <c r="AG28">
        <f t="shared" si="2"/>
        <v>93.638972547171193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-60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36.36</v>
      </c>
      <c r="H29">
        <f>PPCL_Spot!S29</f>
        <v>10.61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76.47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1.3689392917023098</v>
      </c>
      <c r="AD29">
        <f t="shared" si="1"/>
        <v>154.19234385628744</v>
      </c>
      <c r="AE29">
        <f>'IDT-1'!E29</f>
        <v>0</v>
      </c>
      <c r="AF29" s="26"/>
      <c r="AG29">
        <f t="shared" si="2"/>
        <v>154.19234385628744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36.36</v>
      </c>
      <c r="H30">
        <f>PPCL_Spot!S30</f>
        <v>10.61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76.47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1.3689392917023098</v>
      </c>
      <c r="AD30">
        <f t="shared" si="1"/>
        <v>154.19234385628744</v>
      </c>
      <c r="AE30">
        <f>'IDT-1'!E30</f>
        <v>0</v>
      </c>
      <c r="AF30" s="26"/>
      <c r="AG30">
        <f t="shared" si="2"/>
        <v>154.19234385628744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2.1018824871648598</v>
      </c>
      <c r="F31">
        <f>GT_Spot!S31</f>
        <v>0</v>
      </c>
      <c r="G31">
        <f>PPCL_NG!S31</f>
        <v>36.36</v>
      </c>
      <c r="H31">
        <f>PPCL_Spot!S31</f>
        <v>10.61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76.45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1.368768565887051</v>
      </c>
      <c r="AD31">
        <f t="shared" si="1"/>
        <v>154.17311392127783</v>
      </c>
      <c r="AE31">
        <f>'IDT-1'!E31</f>
        <v>0</v>
      </c>
      <c r="AF31" s="26"/>
      <c r="AG31">
        <f t="shared" si="2"/>
        <v>154.17311392127783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2.1018824871648598</v>
      </c>
      <c r="F32">
        <f>GT_Spot!S32</f>
        <v>0</v>
      </c>
      <c r="G32">
        <f>PPCL_NG!S32</f>
        <v>36.36</v>
      </c>
      <c r="H32">
        <f>PPCL_Spot!S32</f>
        <v>10.61</v>
      </c>
      <c r="I32">
        <f>Bawana_NG!S32</f>
        <v>29.059999999999995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76.45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1.368768565887051</v>
      </c>
      <c r="AD32">
        <f t="shared" si="1"/>
        <v>154.17311392127783</v>
      </c>
      <c r="AE32">
        <f>'IDT-1'!E32</f>
        <v>0</v>
      </c>
      <c r="AF32" s="26"/>
      <c r="AG32">
        <f t="shared" si="2"/>
        <v>154.17311392127783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2.1018824871648598</v>
      </c>
      <c r="F33">
        <f>GT_Spot!S33</f>
        <v>0</v>
      </c>
      <c r="G33">
        <f>PPCL_NG!S33</f>
        <v>36.36</v>
      </c>
      <c r="H33">
        <f>PPCL_Spot!S33</f>
        <v>10.61</v>
      </c>
      <c r="I33">
        <f>Bawana_NG!S33</f>
        <v>29.059999999999995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76.190000000000012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1.8991682172187703</v>
      </c>
      <c r="AD33">
        <f t="shared" si="1"/>
        <v>93.382714269946121</v>
      </c>
      <c r="AE33">
        <f>'IDT-1'!E33</f>
        <v>0</v>
      </c>
      <c r="AF33" s="26"/>
      <c r="AG33">
        <f t="shared" si="2"/>
        <v>93.382714269946121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-60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2.1018824871648598</v>
      </c>
      <c r="F34">
        <f>GT_Spot!S34</f>
        <v>0</v>
      </c>
      <c r="G34">
        <f>PPCL_NG!S34</f>
        <v>36.36</v>
      </c>
      <c r="H34">
        <f>PPCL_Spot!S34</f>
        <v>10.61</v>
      </c>
      <c r="I34">
        <f>Bawana_NG!S34</f>
        <v>29.059999999999995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76.190000000000012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1.3664805658870511</v>
      </c>
      <c r="AD34">
        <f t="shared" si="1"/>
        <v>153.91540192127783</v>
      </c>
      <c r="AE34">
        <f>'IDT-1'!E34</f>
        <v>0</v>
      </c>
      <c r="AF34" s="26"/>
      <c r="AG34">
        <f t="shared" si="2"/>
        <v>153.91540192127783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2.1018824871648598</v>
      </c>
      <c r="F35">
        <f>GT_Spot!S35</f>
        <v>0</v>
      </c>
      <c r="G35">
        <f>PPCL_NG!S35</f>
        <v>36.36</v>
      </c>
      <c r="H35">
        <f>PPCL_Spot!S35</f>
        <v>10.91</v>
      </c>
      <c r="I35">
        <f>Bawana_NG!S35</f>
        <v>29.06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76.210000000000022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1.538872565887051</v>
      </c>
      <c r="AD35">
        <f t="shared" si="1"/>
        <v>173.33300992127784</v>
      </c>
      <c r="AE35">
        <f>'IDT-1'!E35</f>
        <v>0</v>
      </c>
      <c r="AF35" s="26"/>
      <c r="AG35">
        <f t="shared" si="2"/>
        <v>173.33300992127784</v>
      </c>
      <c r="AI35" s="75">
        <f>PXIL!K35</f>
        <v>0</v>
      </c>
      <c r="AJ35" s="75">
        <f>PXIL!Q35</f>
        <v>0</v>
      </c>
      <c r="AK35" s="75">
        <f>RTM_IEX!K35</f>
        <v>19.27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2.1018824871648598</v>
      </c>
      <c r="F36">
        <f>GT_Spot!S36</f>
        <v>0</v>
      </c>
      <c r="G36">
        <f>PPCL_NG!S36</f>
        <v>36.36</v>
      </c>
      <c r="H36">
        <f>PPCL_Spot!S36</f>
        <v>10.91</v>
      </c>
      <c r="I36">
        <f>Bawana_NG!S36</f>
        <v>29.06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76.210000000000022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1.538872565887051</v>
      </c>
      <c r="AD36">
        <f t="shared" si="1"/>
        <v>173.33300992127784</v>
      </c>
      <c r="AE36">
        <f>'IDT-1'!E36</f>
        <v>0</v>
      </c>
      <c r="AF36" s="26"/>
      <c r="AG36">
        <f t="shared" si="2"/>
        <v>173.33300992127784</v>
      </c>
      <c r="AI36" s="75">
        <f>PXIL!K36</f>
        <v>0</v>
      </c>
      <c r="AJ36" s="75">
        <f>PXIL!Q36</f>
        <v>0</v>
      </c>
      <c r="AK36" s="75">
        <f>RTM_IEX!K36</f>
        <v>19.27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1.748665530948325</v>
      </c>
      <c r="F37">
        <f>GT_Spot!S37</f>
        <v>0</v>
      </c>
      <c r="G37">
        <f>PPCL_NG!S37</f>
        <v>36.36</v>
      </c>
      <c r="H37">
        <f>PPCL_Spot!S37</f>
        <v>8</v>
      </c>
      <c r="I37">
        <f>Bawana_NG!S37</f>
        <v>29.06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76.210000000000022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1.5949002566723456</v>
      </c>
      <c r="AD37">
        <f t="shared" si="1"/>
        <v>179.64376527427603</v>
      </c>
      <c r="AE37">
        <f>'IDT-1'!E37</f>
        <v>0</v>
      </c>
      <c r="AF37" s="26"/>
      <c r="AG37">
        <f t="shared" si="2"/>
        <v>179.64376527427603</v>
      </c>
      <c r="AI37" s="75">
        <f>PXIL!K37</f>
        <v>0</v>
      </c>
      <c r="AJ37" s="75">
        <f>PXIL!Q37</f>
        <v>0</v>
      </c>
      <c r="AK37" s="75">
        <f>RTM_IEX!K37</f>
        <v>28.9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1.748665530948325</v>
      </c>
      <c r="F38">
        <f>GT_Spot!S38</f>
        <v>0</v>
      </c>
      <c r="G38">
        <f>PPCL_NG!S38</f>
        <v>36.36</v>
      </c>
      <c r="H38">
        <f>PPCL_Spot!S38</f>
        <v>8.3723256460127811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76.210000000000022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1.7877630984670239</v>
      </c>
      <c r="AD38">
        <f t="shared" si="1"/>
        <v>100.92322807849411</v>
      </c>
      <c r="AE38">
        <f>'IDT-1'!E38</f>
        <v>0</v>
      </c>
      <c r="AF38" s="26"/>
      <c r="AG38">
        <f t="shared" si="2"/>
        <v>100.92322807849411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-50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2.1018824871648598</v>
      </c>
      <c r="F39">
        <f>GT_Spot!S39</f>
        <v>0</v>
      </c>
      <c r="G39">
        <f>PPCL_NG!S39</f>
        <v>36.36</v>
      </c>
      <c r="H39">
        <f>PPCL_Spot!S39</f>
        <v>10.61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76.210000000000022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49.12</v>
      </c>
      <c r="AB39" s="117">
        <f>-STOA!Q39</f>
        <v>0</v>
      </c>
      <c r="AC39">
        <f t="shared" si="0"/>
        <v>1.7904645658870511</v>
      </c>
      <c r="AD39">
        <f t="shared" si="1"/>
        <v>201.67141792127782</v>
      </c>
      <c r="AE39">
        <f>'IDT-1'!E39</f>
        <v>0</v>
      </c>
      <c r="AF39" s="26"/>
      <c r="AG39">
        <f t="shared" si="2"/>
        <v>201.67141792127782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2.1018824871648598</v>
      </c>
      <c r="F40">
        <f>GT_Spot!S40</f>
        <v>0</v>
      </c>
      <c r="G40">
        <f>PPCL_NG!S40</f>
        <v>36.36</v>
      </c>
      <c r="H40">
        <f>PPCL_Spot!S40</f>
        <v>10.61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76.250000000000014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49.12</v>
      </c>
      <c r="AB40" s="117">
        <f>-STOA!Q40</f>
        <v>0</v>
      </c>
      <c r="AC40">
        <f t="shared" si="0"/>
        <v>1.7908165658870512</v>
      </c>
      <c r="AD40">
        <f t="shared" si="1"/>
        <v>201.71106592127785</v>
      </c>
      <c r="AE40">
        <f>'IDT-1'!E40</f>
        <v>0</v>
      </c>
      <c r="AF40" s="26"/>
      <c r="AG40">
        <f t="shared" si="2"/>
        <v>201.71106592127785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2.1018824871648598</v>
      </c>
      <c r="F41">
        <f>GT_Spot!S41</f>
        <v>0</v>
      </c>
      <c r="G41">
        <f>PPCL_NG!S41</f>
        <v>36.36</v>
      </c>
      <c r="H41">
        <f>PPCL_Spot!S41</f>
        <v>10.61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76.250000000000014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49.12</v>
      </c>
      <c r="AB41" s="117">
        <f>-STOA!Q41</f>
        <v>0</v>
      </c>
      <c r="AC41">
        <f t="shared" si="0"/>
        <v>1.9179765658870511</v>
      </c>
      <c r="AD41">
        <f t="shared" si="1"/>
        <v>216.03390592127784</v>
      </c>
      <c r="AE41">
        <f>'IDT-1'!E41</f>
        <v>0</v>
      </c>
      <c r="AF41" s="26"/>
      <c r="AG41">
        <f t="shared" si="2"/>
        <v>216.03390592127784</v>
      </c>
      <c r="AI41" s="75">
        <f>PXIL!K41</f>
        <v>0</v>
      </c>
      <c r="AJ41" s="75">
        <f>PXIL!Q41</f>
        <v>0</v>
      </c>
      <c r="AK41" s="75">
        <f>RTM_IEX!K41</f>
        <v>14.45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2.1022013501614323</v>
      </c>
      <c r="F42">
        <f>GT_Spot!S42</f>
        <v>0</v>
      </c>
      <c r="G42">
        <f>PPCL_NG!S42</f>
        <v>36.36</v>
      </c>
      <c r="H42">
        <f>PPCL_Spot!S42</f>
        <v>10.61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76.340000000000018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49.12</v>
      </c>
      <c r="AB42" s="117">
        <f>-STOA!Q42</f>
        <v>0</v>
      </c>
      <c r="AC42">
        <f t="shared" si="0"/>
        <v>1.7916113718814208</v>
      </c>
      <c r="AD42">
        <f t="shared" si="1"/>
        <v>201.80058997828002</v>
      </c>
      <c r="AE42">
        <f>'IDT-1'!E42</f>
        <v>0</v>
      </c>
      <c r="AF42" s="26"/>
      <c r="AG42">
        <f t="shared" si="2"/>
        <v>201.80058997828002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2.1022013501614323</v>
      </c>
      <c r="F43">
        <f>GT_Spot!S43</f>
        <v>0</v>
      </c>
      <c r="G43">
        <f>PPCL_NG!S43</f>
        <v>36.36</v>
      </c>
      <c r="H43">
        <f>PPCL_Spot!S43</f>
        <v>10.3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76.400000000000006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49.12</v>
      </c>
      <c r="AB43" s="117">
        <f>-STOA!Q43</f>
        <v>0</v>
      </c>
      <c r="AC43">
        <f t="shared" si="0"/>
        <v>2.1889271103802104</v>
      </c>
      <c r="AD43">
        <f t="shared" si="1"/>
        <v>156.15327423978124</v>
      </c>
      <c r="AE43">
        <f>'IDT-1'!E43</f>
        <v>0</v>
      </c>
      <c r="AF43" s="26"/>
      <c r="AG43">
        <f t="shared" si="2"/>
        <v>156.15327423978124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-45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2.1022013501614323</v>
      </c>
      <c r="F44">
        <f>GT_Spot!S44</f>
        <v>0</v>
      </c>
      <c r="G44">
        <f>PPCL_NG!S44</f>
        <v>36.36</v>
      </c>
      <c r="H44">
        <f>PPCL_Spot!S44</f>
        <v>10.3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76.53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49.12</v>
      </c>
      <c r="AB44" s="117">
        <f>-STOA!Q44</f>
        <v>0</v>
      </c>
      <c r="AC44">
        <f t="shared" si="0"/>
        <v>2.044875371881421</v>
      </c>
      <c r="AD44">
        <f t="shared" si="1"/>
        <v>230.32732597828002</v>
      </c>
      <c r="AE44">
        <f>'IDT-1'!E44</f>
        <v>0</v>
      </c>
      <c r="AF44" s="26"/>
      <c r="AG44">
        <f t="shared" si="2"/>
        <v>230.32732597828002</v>
      </c>
      <c r="AI44" s="75">
        <f>PXIL!K44</f>
        <v>0</v>
      </c>
      <c r="AJ44" s="75">
        <f>PXIL!Q44</f>
        <v>0</v>
      </c>
      <c r="AK44" s="75">
        <f>RTM_IEX!K44</f>
        <v>28.9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2.1022013501614323</v>
      </c>
      <c r="F45">
        <f>GT_Spot!S45</f>
        <v>0</v>
      </c>
      <c r="G45">
        <f>PPCL_NG!S45</f>
        <v>36.36</v>
      </c>
      <c r="H45">
        <f>PPCL_Spot!S45</f>
        <v>10.3</v>
      </c>
      <c r="I45">
        <f>Bawana_NG!S45</f>
        <v>29.06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76.77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49.12</v>
      </c>
      <c r="AB45" s="117">
        <f>-STOA!Q45</f>
        <v>0</v>
      </c>
      <c r="AC45">
        <f t="shared" si="0"/>
        <v>2.0469873718814204</v>
      </c>
      <c r="AD45">
        <f t="shared" si="1"/>
        <v>230.56521397828001</v>
      </c>
      <c r="AE45">
        <f>'IDT-1'!E45</f>
        <v>0</v>
      </c>
      <c r="AF45" s="26"/>
      <c r="AG45">
        <f t="shared" si="2"/>
        <v>230.56521397828001</v>
      </c>
      <c r="AI45" s="75">
        <f>PXIL!K45</f>
        <v>0</v>
      </c>
      <c r="AJ45" s="75">
        <f>PXIL!Q45</f>
        <v>0</v>
      </c>
      <c r="AK45" s="75">
        <f>RTM_IEX!K45</f>
        <v>28.9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2.1022013501614323</v>
      </c>
      <c r="F46">
        <f>GT_Spot!S46</f>
        <v>0</v>
      </c>
      <c r="G46">
        <f>PPCL_NG!S46</f>
        <v>36.36</v>
      </c>
      <c r="H46">
        <f>PPCL_Spot!S46</f>
        <v>10.3</v>
      </c>
      <c r="I46">
        <f>Bawana_NG!S46</f>
        <v>29.06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76.77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49.12</v>
      </c>
      <c r="AB46" s="117">
        <f>-STOA!Q46</f>
        <v>0</v>
      </c>
      <c r="AC46">
        <f t="shared" si="0"/>
        <v>2.1741473718814204</v>
      </c>
      <c r="AD46">
        <f t="shared" si="1"/>
        <v>244.88805397828</v>
      </c>
      <c r="AE46">
        <f>'IDT-1'!E46</f>
        <v>0</v>
      </c>
      <c r="AF46" s="26"/>
      <c r="AG46">
        <f t="shared" si="2"/>
        <v>244.88805397828</v>
      </c>
      <c r="AI46" s="75">
        <f>PXIL!K46</f>
        <v>0</v>
      </c>
      <c r="AJ46" s="75">
        <f>PXIL!Q46</f>
        <v>0</v>
      </c>
      <c r="AK46" s="75">
        <f>RTM_IEX!K46</f>
        <v>43.35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2.1022013501614323</v>
      </c>
      <c r="F47">
        <f>GT_Spot!S47</f>
        <v>0</v>
      </c>
      <c r="G47">
        <f>PPCL_NG!S47</f>
        <v>36.36</v>
      </c>
      <c r="H47">
        <f>PPCL_Spot!S47</f>
        <v>10.3</v>
      </c>
      <c r="I47">
        <f>Bawana_NG!S47</f>
        <v>29.06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76.72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49.12</v>
      </c>
      <c r="AB47" s="117">
        <f>-STOA!Q47</f>
        <v>0</v>
      </c>
      <c r="AC47">
        <f t="shared" si="0"/>
        <v>2.0585711975472805</v>
      </c>
      <c r="AD47">
        <f t="shared" si="1"/>
        <v>171.60363015261416</v>
      </c>
      <c r="AE47">
        <f>'IDT-1'!E47</f>
        <v>0</v>
      </c>
      <c r="AF47" s="26"/>
      <c r="AG47">
        <f t="shared" si="2"/>
        <v>171.60363015261416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-30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2.1022013501614323</v>
      </c>
      <c r="F48">
        <f>GT_Spot!S48</f>
        <v>0</v>
      </c>
      <c r="G48">
        <f>PPCL_NG!S48</f>
        <v>36.36</v>
      </c>
      <c r="H48">
        <f>PPCL_Spot!S48</f>
        <v>10.3</v>
      </c>
      <c r="I48">
        <f>Bawana_NG!S48</f>
        <v>29.06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76.72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49.12</v>
      </c>
      <c r="AB48" s="117">
        <f>-STOA!Q48</f>
        <v>0</v>
      </c>
      <c r="AC48">
        <f t="shared" si="0"/>
        <v>2.0889633718814209</v>
      </c>
      <c r="AD48">
        <f t="shared" si="1"/>
        <v>235.29323797828002</v>
      </c>
      <c r="AE48">
        <f>'IDT-1'!E48</f>
        <v>0</v>
      </c>
      <c r="AF48" s="26"/>
      <c r="AG48">
        <f t="shared" si="2"/>
        <v>235.29323797828002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33.72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2.1022013501614323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76.72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49.12</v>
      </c>
      <c r="AB49" s="117">
        <f>-STOA!Q49</f>
        <v>0</v>
      </c>
      <c r="AC49">
        <f t="shared" si="0"/>
        <v>2.2134833718814209</v>
      </c>
      <c r="AD49">
        <f t="shared" si="1"/>
        <v>249.31871797828001</v>
      </c>
      <c r="AE49">
        <f>'IDT-1'!E49</f>
        <v>0</v>
      </c>
      <c r="AF49" s="26"/>
      <c r="AG49">
        <f t="shared" si="2"/>
        <v>249.31871797828001</v>
      </c>
      <c r="AI49" s="75">
        <f>PXIL!K49</f>
        <v>0</v>
      </c>
      <c r="AJ49" s="75">
        <f>PXIL!Q49</f>
        <v>0</v>
      </c>
      <c r="AK49" s="75">
        <f>RTM_IEX!K49</f>
        <v>14.45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33.72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1.6976635514018694</v>
      </c>
      <c r="F50">
        <f>GT_Spot!S50</f>
        <v>0</v>
      </c>
      <c r="G50">
        <f>PPCL_NG!S50</f>
        <v>36.36</v>
      </c>
      <c r="H50">
        <f>PPCL_Spot!S50</f>
        <v>6.04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76.72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49.12</v>
      </c>
      <c r="AB50" s="117">
        <f>-STOA!Q50</f>
        <v>0</v>
      </c>
      <c r="AC50">
        <f t="shared" si="0"/>
        <v>2.1326594392523366</v>
      </c>
      <c r="AD50">
        <f t="shared" si="1"/>
        <v>240.21500411214953</v>
      </c>
      <c r="AE50">
        <f>'IDT-1'!E50</f>
        <v>0</v>
      </c>
      <c r="AF50" s="26"/>
      <c r="AG50">
        <f t="shared" si="2"/>
        <v>240.21500411214953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43.35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1.6461677186654646</v>
      </c>
      <c r="F51">
        <f>GT_Spot!S51</f>
        <v>0</v>
      </c>
      <c r="G51">
        <f>PPCL_NG!S51</f>
        <v>36.36</v>
      </c>
      <c r="H51">
        <f>PPCL_Spot!S51</f>
        <v>5.66</v>
      </c>
      <c r="I51">
        <f>Bawana_NG!S51</f>
        <v>29.06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76.66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49.12</v>
      </c>
      <c r="AB51" s="117">
        <f>-STOA!Q51</f>
        <v>0</v>
      </c>
      <c r="AC51">
        <f t="shared" si="0"/>
        <v>2.2795419272559752</v>
      </c>
      <c r="AD51">
        <f t="shared" si="1"/>
        <v>136.2266257914095</v>
      </c>
      <c r="AE51">
        <f>'IDT-1'!E51</f>
        <v>0</v>
      </c>
      <c r="AF51" s="26"/>
      <c r="AG51">
        <f t="shared" si="2"/>
        <v>136.2266257914095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-60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1.6461677186654646</v>
      </c>
      <c r="F52">
        <f>GT_Spot!S52</f>
        <v>0</v>
      </c>
      <c r="G52">
        <f>PPCL_NG!S52</f>
        <v>36.36</v>
      </c>
      <c r="H52">
        <f>PPCL_Spot!S52</f>
        <v>5.66</v>
      </c>
      <c r="I52">
        <f>Bawana_NG!S52</f>
        <v>29.06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76.66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49.12</v>
      </c>
      <c r="AB52" s="117">
        <f>-STOA!Q52</f>
        <v>0</v>
      </c>
      <c r="AC52">
        <f t="shared" si="0"/>
        <v>2.0435902759242563</v>
      </c>
      <c r="AD52">
        <f t="shared" si="1"/>
        <v>230.18257744274121</v>
      </c>
      <c r="AE52">
        <f>'IDT-1'!E52</f>
        <v>0</v>
      </c>
      <c r="AF52" s="26"/>
      <c r="AG52">
        <f t="shared" si="2"/>
        <v>230.18257744274121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33.72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2.1031750831569398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29.06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76.760000000000005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49.12</v>
      </c>
      <c r="AB53" s="117">
        <f>-STOA!Q53</f>
        <v>0</v>
      </c>
      <c r="AC53">
        <f t="shared" si="0"/>
        <v>2.2138439407317811</v>
      </c>
      <c r="AD53">
        <f t="shared" si="1"/>
        <v>249.35933114242516</v>
      </c>
      <c r="AE53">
        <f>'IDT-1'!E53</f>
        <v>0</v>
      </c>
      <c r="AF53" s="26"/>
      <c r="AG53">
        <f t="shared" si="2"/>
        <v>249.35933114242516</v>
      </c>
      <c r="AI53" s="75">
        <f>PXIL!K53</f>
        <v>0</v>
      </c>
      <c r="AJ53" s="75">
        <f>PXIL!Q53</f>
        <v>0</v>
      </c>
      <c r="AK53" s="75">
        <f>RTM_IEX!K53</f>
        <v>14.45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33.72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2.1031750831569398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29.06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76.67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49.12</v>
      </c>
      <c r="AB54" s="117">
        <f>-STOA!Q54</f>
        <v>0</v>
      </c>
      <c r="AC54">
        <f t="shared" si="0"/>
        <v>2.1706359407317812</v>
      </c>
      <c r="AD54">
        <f t="shared" si="1"/>
        <v>244.49253914242516</v>
      </c>
      <c r="AE54">
        <f>'IDT-1'!E54</f>
        <v>0</v>
      </c>
      <c r="AF54" s="26"/>
      <c r="AG54">
        <f t="shared" si="2"/>
        <v>244.49253914242516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43.35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2.1031750831569398</v>
      </c>
      <c r="F55">
        <f>GT_Spot!S55</f>
        <v>0</v>
      </c>
      <c r="G55">
        <f>PPCL_NG!S55</f>
        <v>36.36</v>
      </c>
      <c r="H55">
        <f>PPCL_Spot!S55</f>
        <v>10</v>
      </c>
      <c r="I55">
        <f>Bawana_NG!S55</f>
        <v>29.06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76.67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49.12</v>
      </c>
      <c r="AB55" s="117">
        <f>-STOA!Q55</f>
        <v>0</v>
      </c>
      <c r="AC55">
        <f t="shared" si="0"/>
        <v>2.0111091287866643</v>
      </c>
      <c r="AD55">
        <f t="shared" si="1"/>
        <v>176.30206595437028</v>
      </c>
      <c r="AE55">
        <f>'IDT-1'!E55</f>
        <v>0</v>
      </c>
      <c r="AF55" s="26"/>
      <c r="AG55">
        <f t="shared" si="2"/>
        <v>176.30206595437028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-25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2.1031750831569398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29.06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76.67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49.12</v>
      </c>
      <c r="AB56" s="117">
        <f>-STOA!Q56</f>
        <v>0</v>
      </c>
      <c r="AC56">
        <f t="shared" si="0"/>
        <v>2.0858919407317811</v>
      </c>
      <c r="AD56">
        <f t="shared" si="1"/>
        <v>234.94728314242516</v>
      </c>
      <c r="AE56">
        <f>'IDT-1'!E56</f>
        <v>0</v>
      </c>
      <c r="AF56" s="26"/>
      <c r="AG56">
        <f t="shared" si="2"/>
        <v>234.94728314242516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33.72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2.1031750831569398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29.06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76.67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49.12</v>
      </c>
      <c r="AB57" s="117">
        <f>-STOA!Q57</f>
        <v>0</v>
      </c>
      <c r="AC57">
        <f t="shared" si="0"/>
        <v>2.0858919407317811</v>
      </c>
      <c r="AD57">
        <f t="shared" si="1"/>
        <v>234.94728314242516</v>
      </c>
      <c r="AE57">
        <f>'IDT-1'!E57</f>
        <v>0</v>
      </c>
      <c r="AF57" s="26"/>
      <c r="AG57">
        <f t="shared" si="2"/>
        <v>234.94728314242516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33.72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2.1031750831569398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29.06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76.720000000000013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49.12</v>
      </c>
      <c r="AB58" s="117">
        <f>-STOA!Q58</f>
        <v>0</v>
      </c>
      <c r="AC58">
        <f t="shared" si="0"/>
        <v>2.1710759407317815</v>
      </c>
      <c r="AD58">
        <f t="shared" si="1"/>
        <v>244.54209914242517</v>
      </c>
      <c r="AE58">
        <f>'IDT-1'!E58</f>
        <v>0</v>
      </c>
      <c r="AF58" s="26"/>
      <c r="AG58">
        <f t="shared" si="2"/>
        <v>244.54209914242517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43.35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2.1031750831569398</v>
      </c>
      <c r="F59">
        <f>GT_Spot!S59</f>
        <v>0</v>
      </c>
      <c r="G59">
        <f>PPCL_NG!S59</f>
        <v>36.36</v>
      </c>
      <c r="H59">
        <f>PPCL_Spot!S59</f>
        <v>9.2899999999999991</v>
      </c>
      <c r="I59">
        <f>Bawana_NG!S59</f>
        <v>29.06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76.62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49.12</v>
      </c>
      <c r="AB59" s="117">
        <f>-STOA!Q59</f>
        <v>0</v>
      </c>
      <c r="AC59">
        <f t="shared" si="0"/>
        <v>2.0044211287866642</v>
      </c>
      <c r="AD59">
        <f t="shared" si="1"/>
        <v>175.54875395437026</v>
      </c>
      <c r="AE59">
        <f>'IDT-1'!E59</f>
        <v>0</v>
      </c>
      <c r="AF59" s="26"/>
      <c r="AG59">
        <f t="shared" si="2"/>
        <v>175.54875395437026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-25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2.1031750831569398</v>
      </c>
      <c r="F60">
        <f>GT_Spot!S60</f>
        <v>0</v>
      </c>
      <c r="G60">
        <f>PPCL_NG!S60</f>
        <v>36.36</v>
      </c>
      <c r="H60">
        <f>PPCL_Spot!S60</f>
        <v>9.2899999999999991</v>
      </c>
      <c r="I60">
        <f>Bawana_NG!S60</f>
        <v>29.06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76.62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49.12</v>
      </c>
      <c r="AB60" s="117">
        <f>-STOA!Q60</f>
        <v>0</v>
      </c>
      <c r="AC60">
        <f t="shared" si="0"/>
        <v>2.0792039407317811</v>
      </c>
      <c r="AD60">
        <f t="shared" si="1"/>
        <v>234.19397114242514</v>
      </c>
      <c r="AE60">
        <f>'IDT-1'!E60</f>
        <v>0</v>
      </c>
      <c r="AF60" s="26"/>
      <c r="AG60">
        <f t="shared" si="2"/>
        <v>234.19397114242514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33.72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2.1031750831569398</v>
      </c>
      <c r="F61">
        <f>GT_Spot!S61</f>
        <v>0</v>
      </c>
      <c r="G61">
        <f>PPCL_NG!S61</f>
        <v>36.36</v>
      </c>
      <c r="H61">
        <f>PPCL_Spot!S61</f>
        <v>8.33</v>
      </c>
      <c r="I61">
        <f>Bawana_NG!S61</f>
        <v>29.06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76.080000000000013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49.12</v>
      </c>
      <c r="AB61" s="117">
        <f>-STOA!Q61</f>
        <v>0</v>
      </c>
      <c r="AC61">
        <f t="shared" si="0"/>
        <v>2.0660039407317812</v>
      </c>
      <c r="AD61">
        <f t="shared" si="1"/>
        <v>232.70717114242518</v>
      </c>
      <c r="AE61">
        <f>'IDT-1'!E61</f>
        <v>0</v>
      </c>
      <c r="AF61" s="26"/>
      <c r="AG61">
        <f t="shared" si="2"/>
        <v>232.70717114242518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33.72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2.1022013501614323</v>
      </c>
      <c r="F62">
        <f>GT_Spot!S62</f>
        <v>0</v>
      </c>
      <c r="G62">
        <f>PPCL_NG!S62</f>
        <v>36.36</v>
      </c>
      <c r="H62">
        <f>PPCL_Spot!S62</f>
        <v>10</v>
      </c>
      <c r="I62">
        <f>Bawana_NG!S62</f>
        <v>29.059999999999995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75.980000000000018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49.12</v>
      </c>
      <c r="AB62" s="117">
        <f>-STOA!Q62</f>
        <v>0</v>
      </c>
      <c r="AC62">
        <f t="shared" si="0"/>
        <v>2.0798113718814206</v>
      </c>
      <c r="AD62">
        <f t="shared" si="1"/>
        <v>234.26238997828003</v>
      </c>
      <c r="AE62">
        <f>'IDT-1'!E62</f>
        <v>0</v>
      </c>
      <c r="AF62" s="26"/>
      <c r="AG62">
        <f t="shared" si="2"/>
        <v>234.26238997828003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33.72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2.1022013501614323</v>
      </c>
      <c r="F63">
        <f>GT_Spot!S63</f>
        <v>0</v>
      </c>
      <c r="G63">
        <f>PPCL_NG!S63</f>
        <v>36.36</v>
      </c>
      <c r="H63">
        <f>PPCL_Spot!S63</f>
        <v>10</v>
      </c>
      <c r="I63">
        <f>Bawana_NG!S63</f>
        <v>29.061468550894165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75.820000000000007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49.12</v>
      </c>
      <c r="AB63" s="117">
        <f>-STOA!Q63</f>
        <v>0</v>
      </c>
      <c r="AC63">
        <f t="shared" si="0"/>
        <v>2.0480241207951488</v>
      </c>
      <c r="AD63">
        <f t="shared" si="1"/>
        <v>170.41564578026043</v>
      </c>
      <c r="AE63">
        <f>'IDT-1'!E63</f>
        <v>0</v>
      </c>
      <c r="AF63" s="26"/>
      <c r="AG63">
        <f t="shared" si="2"/>
        <v>170.41564578026043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-30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2.1022013501614323</v>
      </c>
      <c r="F64">
        <f>GT_Spot!S64</f>
        <v>0</v>
      </c>
      <c r="G64">
        <f>PPCL_NG!S64</f>
        <v>36.36</v>
      </c>
      <c r="H64">
        <f>PPCL_Spot!S64</f>
        <v>10</v>
      </c>
      <c r="I64">
        <f>Bawana_NG!S64</f>
        <v>29.061468550894165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76.140000000000015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49.12</v>
      </c>
      <c r="AB64" s="117">
        <f>-STOA!Q64</f>
        <v>0</v>
      </c>
      <c r="AC64">
        <f t="shared" si="0"/>
        <v>2.0388162951292896</v>
      </c>
      <c r="AD64">
        <f t="shared" si="1"/>
        <v>229.64485360592633</v>
      </c>
      <c r="AE64">
        <f>'IDT-1'!E64</f>
        <v>0</v>
      </c>
      <c r="AF64" s="26"/>
      <c r="AG64">
        <f t="shared" si="2"/>
        <v>229.64485360592633</v>
      </c>
      <c r="AI64" s="75">
        <f>PXIL!K64</f>
        <v>0</v>
      </c>
      <c r="AJ64" s="75">
        <f>PXIL!Q64</f>
        <v>0</v>
      </c>
      <c r="AK64" s="75">
        <f>RTM_IEX!K64</f>
        <v>9.6300000000000008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19.27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2.1022013501614323</v>
      </c>
      <c r="F65">
        <f>GT_Spot!S65</f>
        <v>0</v>
      </c>
      <c r="G65">
        <f>PPCL_NG!S65</f>
        <v>36.36</v>
      </c>
      <c r="H65">
        <f>PPCL_Spot!S65</f>
        <v>10</v>
      </c>
      <c r="I65">
        <f>Bawana_NG!S65</f>
        <v>29.06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76.350000000000009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49.12</v>
      </c>
      <c r="AB65" s="117">
        <f>-STOA!Q65</f>
        <v>0</v>
      </c>
      <c r="AC65">
        <f t="shared" si="0"/>
        <v>1.9559073718814208</v>
      </c>
      <c r="AD65">
        <f t="shared" si="1"/>
        <v>220.30629397828005</v>
      </c>
      <c r="AE65">
        <f>'IDT-1'!E65</f>
        <v>0</v>
      </c>
      <c r="AF65" s="26"/>
      <c r="AG65">
        <f t="shared" si="2"/>
        <v>220.30629397828005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19.27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2.1022013501614323</v>
      </c>
      <c r="F66">
        <f>GT_Spot!S66</f>
        <v>0</v>
      </c>
      <c r="G66">
        <f>PPCL_NG!S66</f>
        <v>36.36</v>
      </c>
      <c r="H66">
        <f>PPCL_Spot!S66</f>
        <v>10</v>
      </c>
      <c r="I66">
        <f>Bawana_NG!S66</f>
        <v>29.06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76.350000000000009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49.12</v>
      </c>
      <c r="AB66" s="117">
        <f>-STOA!Q66</f>
        <v>0</v>
      </c>
      <c r="AC66">
        <f t="shared" si="0"/>
        <v>1.9559073718814208</v>
      </c>
      <c r="AD66">
        <f t="shared" si="1"/>
        <v>220.30629397828005</v>
      </c>
      <c r="AE66">
        <f>'IDT-1'!E66</f>
        <v>0</v>
      </c>
      <c r="AF66" s="26"/>
      <c r="AG66">
        <f t="shared" si="2"/>
        <v>220.30629397828005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19.27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2.1012831479897347</v>
      </c>
      <c r="F67">
        <f>GT_Spot!S67</f>
        <v>0</v>
      </c>
      <c r="G67">
        <f>PPCL_NG!S67</f>
        <v>36.36</v>
      </c>
      <c r="H67">
        <f>PPCL_Spot!S67</f>
        <v>10</v>
      </c>
      <c r="I67">
        <f>Bawana_NG!S67</f>
        <v>29.06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76.250000000000014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49.12</v>
      </c>
      <c r="AB67" s="117">
        <f>-STOA!Q67</f>
        <v>0</v>
      </c>
      <c r="AC67">
        <f t="shared" si="0"/>
        <v>2.3181309430340291</v>
      </c>
      <c r="AD67">
        <f t="shared" si="1"/>
        <v>140.57315220495573</v>
      </c>
      <c r="AE67">
        <f>'IDT-1'!E67</f>
        <v>0</v>
      </c>
      <c r="AF67" s="26"/>
      <c r="AG67">
        <f t="shared" si="2"/>
        <v>140.57315220495573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-60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2.1012831479897347</v>
      </c>
      <c r="F68">
        <f>GT_Spot!S68</f>
        <v>0</v>
      </c>
      <c r="G68">
        <f>PPCL_NG!S68</f>
        <v>36.36</v>
      </c>
      <c r="H68">
        <f>PPCL_Spot!S68</f>
        <v>10</v>
      </c>
      <c r="I68">
        <f>Bawana_NG!S68</f>
        <v>29.06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76.250000000000014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49.12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1.8701872917023099</v>
      </c>
      <c r="AD68">
        <f t="shared" ref="AD68:AD98" si="4">SUM(B68:AB68,AI68:AR68)-AC68</f>
        <v>210.65109585628744</v>
      </c>
      <c r="AE68">
        <f>'IDT-1'!E68</f>
        <v>0</v>
      </c>
      <c r="AF68" s="26"/>
      <c r="AG68">
        <f t="shared" ref="AG68:AG98" si="5">SUM(AD68:AF68)+AT68</f>
        <v>210.65109585628744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9.6300000000000008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2.1012831479897347</v>
      </c>
      <c r="F69">
        <f>GT_Spot!S69</f>
        <v>0</v>
      </c>
      <c r="G69">
        <f>PPCL_NG!S69</f>
        <v>36.36</v>
      </c>
      <c r="H69">
        <f>PPCL_Spot!S69</f>
        <v>10</v>
      </c>
      <c r="I69">
        <f>Bawana_NG!S69</f>
        <v>29.06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76.350000000000009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49.12</v>
      </c>
      <c r="AB69" s="117">
        <f>-STOA!Q69</f>
        <v>0</v>
      </c>
      <c r="AC69">
        <f t="shared" si="3"/>
        <v>1.78632329170231</v>
      </c>
      <c r="AD69">
        <f t="shared" si="4"/>
        <v>201.20495985628745</v>
      </c>
      <c r="AE69">
        <f>'IDT-1'!E69</f>
        <v>0</v>
      </c>
      <c r="AF69" s="26"/>
      <c r="AG69">
        <f t="shared" si="5"/>
        <v>201.20495985628745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2.1022013501614323</v>
      </c>
      <c r="F70">
        <f>GT_Spot!S70</f>
        <v>0</v>
      </c>
      <c r="G70">
        <f>PPCL_NG!S70</f>
        <v>36.36</v>
      </c>
      <c r="H70">
        <f>PPCL_Spot!S70</f>
        <v>10</v>
      </c>
      <c r="I70">
        <f>Bawana_NG!S70</f>
        <v>29.06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76.350000000000009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49.12</v>
      </c>
      <c r="AB70" s="117">
        <f>-STOA!Q70</f>
        <v>0</v>
      </c>
      <c r="AC70">
        <f t="shared" si="3"/>
        <v>1.8710753718814208</v>
      </c>
      <c r="AD70">
        <f t="shared" si="4"/>
        <v>210.75112597828002</v>
      </c>
      <c r="AE70">
        <f>'IDT-1'!E70</f>
        <v>0</v>
      </c>
      <c r="AF70" s="26"/>
      <c r="AG70">
        <f t="shared" si="5"/>
        <v>210.75112597828002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9.6300000000000008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2.1022013501614323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29.06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76.070000000000007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49.12</v>
      </c>
      <c r="AB71" s="117">
        <f>-STOA!Q71</f>
        <v>0</v>
      </c>
      <c r="AC71">
        <f t="shared" si="3"/>
        <v>2.2277737479911868</v>
      </c>
      <c r="AD71">
        <f t="shared" si="4"/>
        <v>150.48442760217023</v>
      </c>
      <c r="AE71">
        <f>'IDT-1'!E71</f>
        <v>0</v>
      </c>
      <c r="AF71" s="26"/>
      <c r="AG71">
        <f t="shared" si="5"/>
        <v>150.48442760217023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-50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2.1022013501614323</v>
      </c>
      <c r="F72">
        <f>GT_Spot!S72</f>
        <v>0</v>
      </c>
      <c r="G72">
        <f>PPCL_NG!S72</f>
        <v>36.36</v>
      </c>
      <c r="H72">
        <f>PPCL_Spot!S72</f>
        <v>10</v>
      </c>
      <c r="I72">
        <f>Bawana_NG!S72</f>
        <v>29.06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76.070000000000007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49.12</v>
      </c>
      <c r="AB72" s="117">
        <f>-STOA!Q72</f>
        <v>0</v>
      </c>
      <c r="AC72">
        <f t="shared" si="3"/>
        <v>1.8686113718814206</v>
      </c>
      <c r="AD72">
        <f t="shared" si="4"/>
        <v>210.47358997827999</v>
      </c>
      <c r="AE72">
        <f>'IDT-1'!E72</f>
        <v>0</v>
      </c>
      <c r="AF72" s="26"/>
      <c r="AG72">
        <f t="shared" si="5"/>
        <v>210.47358997827999</v>
      </c>
      <c r="AI72" s="75">
        <f>PXIL!K72</f>
        <v>0</v>
      </c>
      <c r="AJ72" s="75">
        <f>PXIL!Q72</f>
        <v>0</v>
      </c>
      <c r="AK72" s="75">
        <f>RTM_IEX!K72</f>
        <v>9.6300000000000008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2.1022013501614323</v>
      </c>
      <c r="F73">
        <f>GT_Spot!S73</f>
        <v>0</v>
      </c>
      <c r="G73">
        <f>PPCL_NG!S73</f>
        <v>36.36</v>
      </c>
      <c r="H73">
        <f>PPCL_Spot!S73</f>
        <v>10</v>
      </c>
      <c r="I73">
        <f>Bawana_NG!S73</f>
        <v>29.06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76.070000000000007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49.12</v>
      </c>
      <c r="AB73" s="117">
        <f>-STOA!Q73</f>
        <v>0</v>
      </c>
      <c r="AC73">
        <f t="shared" si="3"/>
        <v>1.7838673718814206</v>
      </c>
      <c r="AD73">
        <f t="shared" si="4"/>
        <v>200.92833397827999</v>
      </c>
      <c r="AE73">
        <f>'IDT-1'!E73</f>
        <v>0</v>
      </c>
      <c r="AF73" s="26"/>
      <c r="AG73">
        <f t="shared" si="5"/>
        <v>200.92833397827999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2.1022013501614323</v>
      </c>
      <c r="F74">
        <f>GT_Spot!S74</f>
        <v>0</v>
      </c>
      <c r="G74">
        <f>PPCL_NG!S74</f>
        <v>36.36</v>
      </c>
      <c r="H74">
        <f>PPCL_Spot!S74</f>
        <v>10</v>
      </c>
      <c r="I74">
        <f>Bawana_NG!S74</f>
        <v>29.06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76.070000000000007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49.12</v>
      </c>
      <c r="AB74" s="117">
        <f>-STOA!Q74</f>
        <v>0</v>
      </c>
      <c r="AC74">
        <f t="shared" si="3"/>
        <v>1.7838673718814206</v>
      </c>
      <c r="AD74">
        <f t="shared" si="4"/>
        <v>200.92833397827999</v>
      </c>
      <c r="AE74">
        <f>'IDT-1'!E74</f>
        <v>0</v>
      </c>
      <c r="AF74" s="26"/>
      <c r="AG74">
        <f t="shared" si="5"/>
        <v>200.92833397827999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2.1022013501614323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29.059999999999995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76.600000000000009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1.586676559936304</v>
      </c>
      <c r="AD75">
        <f t="shared" si="4"/>
        <v>128.49552479022515</v>
      </c>
      <c r="AE75">
        <f>'IDT-1'!E75</f>
        <v>0</v>
      </c>
      <c r="AF75" s="26"/>
      <c r="AG75">
        <f t="shared" si="5"/>
        <v>128.49552479022515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-25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2.1022013501614323</v>
      </c>
      <c r="F76">
        <f>GT_Spot!S76</f>
        <v>0</v>
      </c>
      <c r="G76">
        <f>PPCL_NG!S76</f>
        <v>36.36</v>
      </c>
      <c r="H76">
        <f>PPCL_Spot!S76</f>
        <v>10</v>
      </c>
      <c r="I76">
        <f>Bawana_NG!S76</f>
        <v>29.059999999999995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76.600000000000009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1.6190433718814208</v>
      </c>
      <c r="AD76">
        <f t="shared" si="4"/>
        <v>182.36315797828004</v>
      </c>
      <c r="AE76">
        <f>'IDT-1'!E76</f>
        <v>0</v>
      </c>
      <c r="AF76" s="26"/>
      <c r="AG76">
        <f t="shared" si="5"/>
        <v>182.36315797828004</v>
      </c>
      <c r="AI76" s="75">
        <f>PXIL!K76</f>
        <v>0</v>
      </c>
      <c r="AJ76" s="75">
        <f>PXIL!Q76</f>
        <v>0</v>
      </c>
      <c r="AK76" s="75">
        <f>RTM_IEX!K76</f>
        <v>28.9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1.8839578454332557</v>
      </c>
      <c r="F77">
        <f>GT_Spot!S77</f>
        <v>0</v>
      </c>
      <c r="G77">
        <f>PPCL_NG!S77</f>
        <v>36.36</v>
      </c>
      <c r="H77">
        <f>PPCL_Spot!S77</f>
        <v>6.98</v>
      </c>
      <c r="I77">
        <f>Bawana_NG!S77</f>
        <v>29.059999999999995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76.410000000000011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2.7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1.8003388290398128</v>
      </c>
      <c r="AD77">
        <f t="shared" si="4"/>
        <v>202.78361901639346</v>
      </c>
      <c r="AE77">
        <f>'IDT-1'!E77</f>
        <v>0</v>
      </c>
      <c r="AF77" s="26"/>
      <c r="AG77">
        <f t="shared" si="5"/>
        <v>202.78361901639346</v>
      </c>
      <c r="AI77" s="75">
        <f>PXIL!K77</f>
        <v>0</v>
      </c>
      <c r="AJ77" s="75">
        <f>PXIL!Q77</f>
        <v>0</v>
      </c>
      <c r="AK77" s="75">
        <f>RTM_IEX!K77</f>
        <v>19.27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30.96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1.8839578454332557</v>
      </c>
      <c r="F78">
        <f>GT_Spot!S78</f>
        <v>0</v>
      </c>
      <c r="G78">
        <f>PPCL_NG!S78</f>
        <v>36.36</v>
      </c>
      <c r="H78">
        <f>PPCL_Spot!S78</f>
        <v>6.98</v>
      </c>
      <c r="I78">
        <f>Bawana_NG!S78</f>
        <v>29.059999999999995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76.410000000000011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4.63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1.6312028290398128</v>
      </c>
      <c r="AD78">
        <f t="shared" si="4"/>
        <v>183.73275501639347</v>
      </c>
      <c r="AE78">
        <f>'IDT-1'!E78</f>
        <v>0</v>
      </c>
      <c r="AF78" s="26"/>
      <c r="AG78">
        <f t="shared" si="5"/>
        <v>183.73275501639347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29.08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2.1022013501614323</v>
      </c>
      <c r="F79">
        <f>GT_Spot!S79</f>
        <v>0</v>
      </c>
      <c r="G79">
        <f>PPCL_NG!S79</f>
        <v>36.36</v>
      </c>
      <c r="H79">
        <f>PPCL_Spot!S79</f>
        <v>9.98</v>
      </c>
      <c r="I79">
        <f>Bawana_NG!S79</f>
        <v>29.059999999999995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76.410000000000011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1.5404379223253271</v>
      </c>
      <c r="AD79">
        <f t="shared" si="4"/>
        <v>133.33176342783608</v>
      </c>
      <c r="AE79">
        <f>'IDT-1'!E79</f>
        <v>0</v>
      </c>
      <c r="AF79" s="26"/>
      <c r="AG79">
        <f t="shared" si="5"/>
        <v>133.33176342783608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-20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2.1022013501614323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29.059999999999995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76.410000000000011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10.83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1.590179371881421</v>
      </c>
      <c r="AD80">
        <f t="shared" si="4"/>
        <v>179.11202197828004</v>
      </c>
      <c r="AE80">
        <f>'IDT-1'!E80</f>
        <v>0</v>
      </c>
      <c r="AF80" s="26"/>
      <c r="AG80">
        <f t="shared" si="5"/>
        <v>179.11202197828004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14.98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2.1022013501614323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29.059999999999995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76.530000000000015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10.1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1.7541233718814209</v>
      </c>
      <c r="AD81">
        <f t="shared" si="4"/>
        <v>197.57807797828002</v>
      </c>
      <c r="AE81">
        <f>'IDT-1'!E81</f>
        <v>0</v>
      </c>
      <c r="AF81" s="26"/>
      <c r="AG81">
        <f t="shared" si="5"/>
        <v>197.57807797828002</v>
      </c>
      <c r="AI81" s="75">
        <f>PXIL!K81</f>
        <v>0</v>
      </c>
      <c r="AJ81" s="75">
        <f>PXIL!Q81</f>
        <v>0</v>
      </c>
      <c r="AK81" s="75">
        <f>RTM_IEX!K81</f>
        <v>19.27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14.95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2.1022013501614323</v>
      </c>
      <c r="F82">
        <f>GT_Spot!S82</f>
        <v>0</v>
      </c>
      <c r="G82">
        <f>PPCL_NG!S82</f>
        <v>36.36</v>
      </c>
      <c r="H82">
        <f>PPCL_Spot!S82</f>
        <v>10</v>
      </c>
      <c r="I82">
        <f>Bawana_NG!S82</f>
        <v>29.059999999999995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76.530000000000015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10.07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1.585955371881421</v>
      </c>
      <c r="AD82">
        <f t="shared" si="4"/>
        <v>178.63624597828004</v>
      </c>
      <c r="AE82">
        <f>'IDT-1'!E82</f>
        <v>0</v>
      </c>
      <c r="AF82" s="26"/>
      <c r="AG82">
        <f t="shared" si="5"/>
        <v>178.63624597828004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15.14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2.1022013501614323</v>
      </c>
      <c r="F83">
        <f>GT_Spot!S83</f>
        <v>0</v>
      </c>
      <c r="G83">
        <f>PPCL_NG!S83</f>
        <v>36.36</v>
      </c>
      <c r="H83">
        <f>PPCL_Spot!S83</f>
        <v>10</v>
      </c>
      <c r="I83">
        <f>Bawana_NG!S83</f>
        <v>29.059999999999995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76.720000000000013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1.6321231975472803</v>
      </c>
      <c r="AD83">
        <f t="shared" si="4"/>
        <v>123.57007815261417</v>
      </c>
      <c r="AE83">
        <f>'IDT-1'!E83</f>
        <v>0</v>
      </c>
      <c r="AF83" s="26"/>
      <c r="AG83">
        <f t="shared" si="5"/>
        <v>123.57007815261417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-30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2.1022013501614323</v>
      </c>
      <c r="F84">
        <f>GT_Spot!S84</f>
        <v>0</v>
      </c>
      <c r="G84">
        <f>PPCL_NG!S84</f>
        <v>36.36</v>
      </c>
      <c r="H84">
        <f>PPCL_Spot!S84</f>
        <v>10</v>
      </c>
      <c r="I84">
        <f>Bawana_NG!S84</f>
        <v>29.059999999999995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76.720000000000013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7.5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1.6236193718814209</v>
      </c>
      <c r="AD84">
        <f t="shared" si="4"/>
        <v>182.87858197828004</v>
      </c>
      <c r="AE84">
        <f>'IDT-1'!E84</f>
        <v>0</v>
      </c>
      <c r="AF84" s="26"/>
      <c r="AG84">
        <f t="shared" si="5"/>
        <v>182.87858197828004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21.8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2.1022013501614323</v>
      </c>
      <c r="F85">
        <f>GT_Spot!S85</f>
        <v>0</v>
      </c>
      <c r="G85">
        <f>PPCL_NG!S85</f>
        <v>36.36</v>
      </c>
      <c r="H85">
        <f>PPCL_Spot!S85</f>
        <v>9.98</v>
      </c>
      <c r="I85">
        <f>Bawana_NG!S85</f>
        <v>29.059999999999995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76.530000000000015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1.8302433718814206</v>
      </c>
      <c r="AD85">
        <f t="shared" si="4"/>
        <v>206.15195797828002</v>
      </c>
      <c r="AE85">
        <f>'IDT-1'!E85</f>
        <v>0</v>
      </c>
      <c r="AF85" s="26"/>
      <c r="AG85">
        <f t="shared" si="5"/>
        <v>206.15195797828002</v>
      </c>
      <c r="AI85" s="75">
        <f>PXIL!K85</f>
        <v>0</v>
      </c>
      <c r="AJ85" s="75">
        <f>PXIL!Q85</f>
        <v>0</v>
      </c>
      <c r="AK85" s="75">
        <f>RTM_IEX!K85</f>
        <v>19.27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33.72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2.1022013501614323</v>
      </c>
      <c r="F86">
        <f>GT_Spot!S86</f>
        <v>0</v>
      </c>
      <c r="G86">
        <f>PPCL_NG!S86</f>
        <v>36.36</v>
      </c>
      <c r="H86">
        <f>PPCL_Spot!S86</f>
        <v>10</v>
      </c>
      <c r="I86">
        <f>Bawana_NG!S86</f>
        <v>29.059999999999995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76.530000000000015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1.6608433718814211</v>
      </c>
      <c r="AD86">
        <f t="shared" si="4"/>
        <v>187.07135797828005</v>
      </c>
      <c r="AE86">
        <f>'IDT-1'!E86</f>
        <v>0</v>
      </c>
      <c r="AF86" s="26"/>
      <c r="AG86">
        <f t="shared" si="5"/>
        <v>187.07135797828005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33.72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2.1022013501614323</v>
      </c>
      <c r="F87">
        <f>GT_Spot!S87</f>
        <v>0</v>
      </c>
      <c r="G87">
        <f>PPCL_NG!S87</f>
        <v>36.36</v>
      </c>
      <c r="H87">
        <f>PPCL_Spot!S87</f>
        <v>10</v>
      </c>
      <c r="I87">
        <f>Bawana_NG!S87</f>
        <v>29.059999999999995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76.670000000000016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1.6760738351582569</v>
      </c>
      <c r="AD87">
        <f t="shared" si="4"/>
        <v>118.47612751500318</v>
      </c>
      <c r="AE87">
        <f>'IDT-1'!E87</f>
        <v>0</v>
      </c>
      <c r="AF87" s="26"/>
      <c r="AG87">
        <f t="shared" si="5"/>
        <v>118.47612751500318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-35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2.1012831479897347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29.059999999999995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76.670000000000016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1.57723529170231</v>
      </c>
      <c r="AD88">
        <f t="shared" si="4"/>
        <v>177.65404785628743</v>
      </c>
      <c r="AE88">
        <f>'IDT-1'!E88</f>
        <v>0</v>
      </c>
      <c r="AF88" s="26"/>
      <c r="AG88">
        <f t="shared" si="5"/>
        <v>177.65404785628743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24.08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2.1012831479897347</v>
      </c>
      <c r="F89">
        <f>GT_Spot!S89</f>
        <v>0</v>
      </c>
      <c r="G89">
        <f>PPCL_NG!S89</f>
        <v>36.36</v>
      </c>
      <c r="H89">
        <f>PPCL_Spot!S89</f>
        <v>10</v>
      </c>
      <c r="I89">
        <f>Bawana_NG!S89</f>
        <v>29.059999999999995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76.760000000000005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1.7476032917023097</v>
      </c>
      <c r="AD89">
        <f t="shared" si="4"/>
        <v>196.84367985628739</v>
      </c>
      <c r="AE89">
        <f>'IDT-1'!E89</f>
        <v>0</v>
      </c>
      <c r="AF89" s="26"/>
      <c r="AG89">
        <f t="shared" si="5"/>
        <v>196.84367985628739</v>
      </c>
      <c r="AI89" s="75">
        <f>PXIL!K89</f>
        <v>0</v>
      </c>
      <c r="AJ89" s="75">
        <f>PXIL!Q89</f>
        <v>0</v>
      </c>
      <c r="AK89" s="75">
        <f>RTM_IEX!K89</f>
        <v>19.27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24.08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2.1012831479897347</v>
      </c>
      <c r="F90">
        <f>GT_Spot!S90</f>
        <v>0</v>
      </c>
      <c r="G90">
        <f>PPCL_NG!S90</f>
        <v>36.36</v>
      </c>
      <c r="H90">
        <f>PPCL_Spot!S90</f>
        <v>10</v>
      </c>
      <c r="I90">
        <f>Bawana_NG!S90</f>
        <v>29.059999999999995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76.760000000000005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1.5780272917023097</v>
      </c>
      <c r="AD90">
        <f t="shared" si="4"/>
        <v>177.74325585628742</v>
      </c>
      <c r="AE90">
        <f>'IDT-1'!E90</f>
        <v>0</v>
      </c>
      <c r="AF90" s="26"/>
      <c r="AG90">
        <f t="shared" si="5"/>
        <v>177.74325585628742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24.08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2.1012831479897347</v>
      </c>
      <c r="F91">
        <f>GT_Spot!S91</f>
        <v>0</v>
      </c>
      <c r="G91">
        <f>PPCL_NG!S91</f>
        <v>36.36</v>
      </c>
      <c r="H91">
        <f>PPCL_Spot!S91</f>
        <v>10</v>
      </c>
      <c r="I91">
        <f>Bawana_NG!S91</f>
        <v>29.059999999999995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76.56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1.6750977549791459</v>
      </c>
      <c r="AD91">
        <f t="shared" si="4"/>
        <v>118.36618539301058</v>
      </c>
      <c r="AE91">
        <f>'IDT-1'!E91</f>
        <v>0</v>
      </c>
      <c r="AF91" s="26"/>
      <c r="AG91">
        <f t="shared" si="5"/>
        <v>118.36618539301058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-35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2.1012831479897347</v>
      </c>
      <c r="F92">
        <f>GT_Spot!S92</f>
        <v>0</v>
      </c>
      <c r="G92">
        <f>PPCL_NG!S92</f>
        <v>36.36</v>
      </c>
      <c r="H92">
        <f>PPCL_Spot!S92</f>
        <v>10</v>
      </c>
      <c r="I92">
        <f>Bawana_NG!S92</f>
        <v>29.059999999999995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76.56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1.5339392917023096</v>
      </c>
      <c r="AD92">
        <f t="shared" si="4"/>
        <v>172.77734385628744</v>
      </c>
      <c r="AE92">
        <f>'IDT-1'!E92</f>
        <v>0</v>
      </c>
      <c r="AF92" s="26"/>
      <c r="AG92">
        <f t="shared" si="5"/>
        <v>172.77734385628744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19.27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2.1012831479897347</v>
      </c>
      <c r="F93">
        <f>GT_Spot!S93</f>
        <v>0</v>
      </c>
      <c r="G93">
        <f>PPCL_NG!S93</f>
        <v>36.36</v>
      </c>
      <c r="H93">
        <f>PPCL_Spot!S93</f>
        <v>10</v>
      </c>
      <c r="I93">
        <f>Bawana_NG!S93</f>
        <v>29.059999999999995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76.540000000000006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1.6609232917023098</v>
      </c>
      <c r="AD93">
        <f t="shared" si="4"/>
        <v>187.08035985628743</v>
      </c>
      <c r="AE93">
        <f>'IDT-1'!E93</f>
        <v>0</v>
      </c>
      <c r="AF93" s="26"/>
      <c r="AG93">
        <f t="shared" si="5"/>
        <v>187.08035985628743</v>
      </c>
      <c r="AI93" s="75">
        <f>PXIL!K93</f>
        <v>0</v>
      </c>
      <c r="AJ93" s="75">
        <f>PXIL!Q93</f>
        <v>0</v>
      </c>
      <c r="AK93" s="75">
        <f>RTM_IEX!K93</f>
        <v>14.45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19.27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2.1012831479897347</v>
      </c>
      <c r="F94">
        <f>GT_Spot!S94</f>
        <v>0</v>
      </c>
      <c r="G94">
        <f>PPCL_NG!S94</f>
        <v>36.36</v>
      </c>
      <c r="H94">
        <f>PPCL_Spot!S94</f>
        <v>10</v>
      </c>
      <c r="I94">
        <f>Bawana_NG!S94</f>
        <v>29.059999999999995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76.440000000000012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1.5328832917023096</v>
      </c>
      <c r="AD94">
        <f t="shared" si="4"/>
        <v>172.65839985628742</v>
      </c>
      <c r="AE94">
        <f>'IDT-1'!E94</f>
        <v>0</v>
      </c>
      <c r="AF94" s="26"/>
      <c r="AG94">
        <f t="shared" si="5"/>
        <v>172.65839985628742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19.27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2.1012831479897347</v>
      </c>
      <c r="F95">
        <f>GT_Spot!S95</f>
        <v>0</v>
      </c>
      <c r="G95">
        <f>PPCL_NG!S95</f>
        <v>36.36</v>
      </c>
      <c r="H95">
        <f>PPCL_Spot!S95</f>
        <v>10</v>
      </c>
      <c r="I95">
        <f>Bawana_NG!S95</f>
        <v>29.059999999999995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76.440000000000012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1.6740417549791458</v>
      </c>
      <c r="AD95">
        <f t="shared" si="4"/>
        <v>118.24724139301058</v>
      </c>
      <c r="AE95">
        <f>'IDT-1'!E95</f>
        <v>0</v>
      </c>
      <c r="AF95" s="26"/>
      <c r="AG95">
        <f t="shared" si="5"/>
        <v>118.24724139301058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2.1012831479897347</v>
      </c>
      <c r="F96">
        <f>GT_Spot!S96</f>
        <v>0</v>
      </c>
      <c r="G96">
        <f>PPCL_NG!S96</f>
        <v>36.36</v>
      </c>
      <c r="H96">
        <f>PPCL_Spot!S96</f>
        <v>10</v>
      </c>
      <c r="I96">
        <f>Bawana_NG!S96</f>
        <v>29.059999999999995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76.440000000000012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1.6176272917023096</v>
      </c>
      <c r="AD96">
        <f t="shared" si="4"/>
        <v>182.20365585628741</v>
      </c>
      <c r="AE96">
        <f>'IDT-1'!E96</f>
        <v>0</v>
      </c>
      <c r="AF96" s="26"/>
      <c r="AG96">
        <f t="shared" si="5"/>
        <v>182.20365585628741</v>
      </c>
      <c r="AI96" s="75">
        <f>PXIL!K96</f>
        <v>0</v>
      </c>
      <c r="AJ96" s="75">
        <f>PXIL!Q96</f>
        <v>0</v>
      </c>
      <c r="AK96" s="75">
        <f>RTM_IEX!K96</f>
        <v>9.6300000000000008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19.27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2.1012831479897347</v>
      </c>
      <c r="F97">
        <f>GT_Spot!S97</f>
        <v>0</v>
      </c>
      <c r="G97">
        <f>PPCL_NG!S97</f>
        <v>36.36</v>
      </c>
      <c r="H97">
        <f>PPCL_Spot!S97</f>
        <v>10</v>
      </c>
      <c r="I97">
        <f>Bawana_NG!S97</f>
        <v>29.059999999999995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76.440000000000012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1.5328832917023096</v>
      </c>
      <c r="AD97">
        <f t="shared" si="4"/>
        <v>172.65839985628742</v>
      </c>
      <c r="AE97">
        <f>'IDT-1'!E97</f>
        <v>0</v>
      </c>
      <c r="AF97" s="26"/>
      <c r="AG97">
        <f t="shared" si="5"/>
        <v>172.65839985628742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19.27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2.1012831479897347</v>
      </c>
      <c r="F98">
        <f>GT_Spot!S98</f>
        <v>0</v>
      </c>
      <c r="G98">
        <f>PPCL_NG!S98</f>
        <v>36.36</v>
      </c>
      <c r="H98">
        <f>PPCL_Spot!S98</f>
        <v>10</v>
      </c>
      <c r="I98">
        <f>Bawana_NG!S98</f>
        <v>29.059999999999995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76.440000000000012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1.4904672917023096</v>
      </c>
      <c r="AD98">
        <f t="shared" si="4"/>
        <v>167.8808158562874</v>
      </c>
      <c r="AE98">
        <f>'IDT-1'!E98</f>
        <v>0</v>
      </c>
      <c r="AF98" s="26"/>
      <c r="AG98">
        <f t="shared" si="5"/>
        <v>167.8808158562874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14.45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4.951655581199068E-2</v>
      </c>
      <c r="F99">
        <f t="shared" si="6"/>
        <v>0</v>
      </c>
      <c r="G99">
        <f t="shared" si="6"/>
        <v>0.87264000000000064</v>
      </c>
      <c r="H99">
        <f t="shared" si="6"/>
        <v>0.23593502585594775</v>
      </c>
      <c r="I99">
        <f t="shared" si="6"/>
        <v>0.69744110146703908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1.8345649999999993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1.1457499999999999E-2</v>
      </c>
      <c r="Z99" s="75">
        <f t="shared" si="6"/>
        <v>0</v>
      </c>
      <c r="AA99" s="117">
        <f t="shared" si="6"/>
        <v>0.45647999999999977</v>
      </c>
      <c r="AB99" s="117">
        <f t="shared" si="6"/>
        <v>0</v>
      </c>
      <c r="AC99">
        <f t="shared" si="6"/>
        <v>4.1356814985276304E-2</v>
      </c>
      <c r="AD99">
        <f t="shared" si="6"/>
        <v>4.2113058681497018</v>
      </c>
      <c r="AE99">
        <f t="shared" si="6"/>
        <v>0</v>
      </c>
      <c r="AG99">
        <f t="shared" si="6"/>
        <v>4.2113058681497018</v>
      </c>
      <c r="AI99">
        <f t="shared" si="6"/>
        <v>0</v>
      </c>
      <c r="AJ99">
        <f t="shared" si="6"/>
        <v>0</v>
      </c>
      <c r="AK99">
        <f t="shared" si="6"/>
        <v>9.5129999999999965E-2</v>
      </c>
      <c r="AL99">
        <f t="shared" si="6"/>
        <v>-0.2225</v>
      </c>
      <c r="AM99">
        <f t="shared" si="6"/>
        <v>0</v>
      </c>
      <c r="AN99">
        <f t="shared" si="6"/>
        <v>0</v>
      </c>
      <c r="AO99">
        <f t="shared" si="6"/>
        <v>0.22199750000000007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44779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1.91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0.96</v>
      </c>
      <c r="AB3" s="117">
        <f>-STOA!R3</f>
        <v>0</v>
      </c>
      <c r="AC3">
        <f>SUMIF(B3:AB3,"&gt;0")*$AC$2-SUMIF(B3:AB3,"&lt;0")*($AC$2/(1-$AC$2))+SUMIF(AI3:AR3,"&gt;0")*$AC$2-SUMIF(AI3:AR3,"&lt;0")*($AC$2/(1-$AC$2))</f>
        <v>0.21674400000000002</v>
      </c>
      <c r="AD3">
        <f>SUM(B3:AB3,AI3:AR3)-AC3</f>
        <v>24.413256000000004</v>
      </c>
      <c r="AE3">
        <f>'IDT-1'!D3</f>
        <v>0</v>
      </c>
      <c r="AF3" s="26"/>
      <c r="AG3">
        <f>SUM(AD3:AF3)</f>
        <v>24.413256000000004</v>
      </c>
      <c r="AI3" s="75">
        <f>PXIL!L3</f>
        <v>0</v>
      </c>
      <c r="AJ3" s="75">
        <f>PXIL!R3</f>
        <v>0</v>
      </c>
      <c r="AK3" s="75">
        <f>RTM_IEX!L3</f>
        <v>8.67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1.91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0.96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0.21674400000000002</v>
      </c>
      <c r="AD4">
        <f t="shared" ref="AD4:AD67" si="1">SUM(B4:AB4,AI4:AR4)-AC4</f>
        <v>24.413256000000004</v>
      </c>
      <c r="AE4">
        <f>'IDT-1'!D4</f>
        <v>0</v>
      </c>
      <c r="AF4" s="26"/>
      <c r="AG4">
        <f t="shared" ref="AG4:AG67" si="2">SUM(AD4:AF4)</f>
        <v>24.413256000000004</v>
      </c>
      <c r="AI4" s="75">
        <f>PXIL!L4</f>
        <v>0</v>
      </c>
      <c r="AJ4" s="75">
        <f>PXIL!R4</f>
        <v>0</v>
      </c>
      <c r="AK4" s="75">
        <f>RTM_IEX!L4</f>
        <v>8.67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1.91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0.96</v>
      </c>
      <c r="AB5" s="117">
        <f>-STOA!R5</f>
        <v>0</v>
      </c>
      <c r="AC5">
        <f t="shared" si="0"/>
        <v>0.20829600000000004</v>
      </c>
      <c r="AD5">
        <f t="shared" si="1"/>
        <v>23.461704000000001</v>
      </c>
      <c r="AE5">
        <f>'IDT-1'!D5</f>
        <v>0</v>
      </c>
      <c r="AF5" s="26"/>
      <c r="AG5">
        <f t="shared" si="2"/>
        <v>23.461704000000001</v>
      </c>
      <c r="AI5" s="75">
        <f>PXIL!L5</f>
        <v>0</v>
      </c>
      <c r="AJ5" s="75">
        <f>PXIL!R5</f>
        <v>0</v>
      </c>
      <c r="AK5" s="75">
        <f>RTM_IEX!L5</f>
        <v>7.71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1.91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0.96</v>
      </c>
      <c r="AB6" s="117">
        <f>-STOA!R6</f>
        <v>0</v>
      </c>
      <c r="AC6">
        <f t="shared" si="0"/>
        <v>0.21674400000000002</v>
      </c>
      <c r="AD6">
        <f t="shared" si="1"/>
        <v>24.413256000000004</v>
      </c>
      <c r="AE6">
        <f>'IDT-1'!D6</f>
        <v>0</v>
      </c>
      <c r="AF6" s="26"/>
      <c r="AG6">
        <f t="shared" si="2"/>
        <v>24.413256000000004</v>
      </c>
      <c r="AI6" s="75">
        <f>PXIL!L6</f>
        <v>0</v>
      </c>
      <c r="AJ6" s="75">
        <f>PXIL!R6</f>
        <v>0</v>
      </c>
      <c r="AK6" s="75">
        <f>RTM_IEX!L6</f>
        <v>8.67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2.06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0.96</v>
      </c>
      <c r="AB7" s="117">
        <f>-STOA!R7</f>
        <v>0</v>
      </c>
      <c r="AC7">
        <f t="shared" si="0"/>
        <v>0.29013600000000001</v>
      </c>
      <c r="AD7">
        <f t="shared" si="1"/>
        <v>32.679864000000002</v>
      </c>
      <c r="AE7">
        <f>'IDT-1'!D7</f>
        <v>0</v>
      </c>
      <c r="AF7" s="26"/>
      <c r="AG7">
        <f t="shared" si="2"/>
        <v>32.679864000000002</v>
      </c>
      <c r="AI7" s="75">
        <f>PXIL!L7</f>
        <v>0</v>
      </c>
      <c r="AJ7" s="75">
        <f>PXIL!R7</f>
        <v>0</v>
      </c>
      <c r="AK7" s="75">
        <f>RTM_IEX!L7</f>
        <v>16.86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2.06</v>
      </c>
      <c r="I8">
        <f>Bawana_NG!R8</f>
        <v>5.8202726393255348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0.96</v>
      </c>
      <c r="AB8" s="117">
        <f>-STOA!R8</f>
        <v>0</v>
      </c>
      <c r="AC8">
        <f t="shared" si="0"/>
        <v>0.20108239922606475</v>
      </c>
      <c r="AD8">
        <f t="shared" si="1"/>
        <v>22.649190240099475</v>
      </c>
      <c r="AE8">
        <f>'IDT-1'!D8</f>
        <v>0</v>
      </c>
      <c r="AF8" s="26"/>
      <c r="AG8">
        <f t="shared" si="2"/>
        <v>22.649190240099475</v>
      </c>
      <c r="AI8" s="75">
        <f>PXIL!L8</f>
        <v>0</v>
      </c>
      <c r="AJ8" s="75">
        <f>PXIL!R8</f>
        <v>0</v>
      </c>
      <c r="AK8" s="75">
        <f>RTM_IEX!L8</f>
        <v>6.74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2.06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0.96</v>
      </c>
      <c r="AB9" s="117">
        <f>-STOA!R9</f>
        <v>0</v>
      </c>
      <c r="AC9">
        <f t="shared" si="0"/>
        <v>0.20961600000000002</v>
      </c>
      <c r="AD9">
        <f t="shared" si="1"/>
        <v>23.610384</v>
      </c>
      <c r="AE9">
        <f>'IDT-1'!D9</f>
        <v>0</v>
      </c>
      <c r="AF9" s="26"/>
      <c r="AG9">
        <f t="shared" si="2"/>
        <v>23.610384</v>
      </c>
      <c r="AI9" s="75">
        <f>PXIL!L9</f>
        <v>0</v>
      </c>
      <c r="AJ9" s="75">
        <f>PXIL!R9</f>
        <v>0</v>
      </c>
      <c r="AK9" s="75">
        <f>RTM_IEX!L9</f>
        <v>7.71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2.06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0.96</v>
      </c>
      <c r="AB10" s="117">
        <f>-STOA!R10</f>
        <v>0</v>
      </c>
      <c r="AC10">
        <f t="shared" si="0"/>
        <v>0.20108000000000001</v>
      </c>
      <c r="AD10">
        <f t="shared" si="1"/>
        <v>22.64892</v>
      </c>
      <c r="AE10">
        <f>'IDT-1'!D10</f>
        <v>0</v>
      </c>
      <c r="AF10" s="26"/>
      <c r="AG10">
        <f t="shared" si="2"/>
        <v>22.64892</v>
      </c>
      <c r="AI10" s="75">
        <f>PXIL!L10</f>
        <v>0</v>
      </c>
      <c r="AJ10" s="75">
        <f>PXIL!R10</f>
        <v>0</v>
      </c>
      <c r="AK10" s="75">
        <f>RTM_IEX!L10</f>
        <v>6.74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2.06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0.96</v>
      </c>
      <c r="AB11" s="117">
        <f>-STOA!R11</f>
        <v>0</v>
      </c>
      <c r="AC11">
        <f t="shared" si="0"/>
        <v>0.20961600000000002</v>
      </c>
      <c r="AD11">
        <f t="shared" si="1"/>
        <v>23.610384</v>
      </c>
      <c r="AE11">
        <f>'IDT-1'!D11</f>
        <v>0</v>
      </c>
      <c r="AF11" s="26"/>
      <c r="AG11">
        <f t="shared" si="2"/>
        <v>23.610384</v>
      </c>
      <c r="AI11" s="75">
        <f>PXIL!L11</f>
        <v>0</v>
      </c>
      <c r="AJ11" s="75">
        <f>PXIL!R11</f>
        <v>0</v>
      </c>
      <c r="AK11" s="75">
        <f>RTM_IEX!L11</f>
        <v>7.71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2.06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0.96</v>
      </c>
      <c r="AB12" s="117">
        <f>-STOA!R12</f>
        <v>0</v>
      </c>
      <c r="AC12">
        <f t="shared" si="0"/>
        <v>0.20108000000000001</v>
      </c>
      <c r="AD12">
        <f t="shared" si="1"/>
        <v>22.64892</v>
      </c>
      <c r="AE12">
        <f>'IDT-1'!D12</f>
        <v>0</v>
      </c>
      <c r="AF12" s="26"/>
      <c r="AG12">
        <f t="shared" si="2"/>
        <v>22.64892</v>
      </c>
      <c r="AI12" s="75">
        <f>PXIL!L12</f>
        <v>0</v>
      </c>
      <c r="AJ12" s="75">
        <f>PXIL!R12</f>
        <v>0</v>
      </c>
      <c r="AK12" s="75">
        <f>RTM_IEX!L12</f>
        <v>6.74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2.06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0.96</v>
      </c>
      <c r="AB13" s="117">
        <f>-STOA!R13</f>
        <v>0</v>
      </c>
      <c r="AC13">
        <f t="shared" si="0"/>
        <v>0.27737600000000001</v>
      </c>
      <c r="AD13">
        <f t="shared" si="1"/>
        <v>31.242623999999999</v>
      </c>
      <c r="AE13">
        <f>'IDT-1'!D13</f>
        <v>0</v>
      </c>
      <c r="AF13" s="26"/>
      <c r="AG13">
        <f t="shared" si="2"/>
        <v>31.242623999999999</v>
      </c>
      <c r="AI13" s="75">
        <f>PXIL!L13</f>
        <v>0</v>
      </c>
      <c r="AJ13" s="75">
        <f>PXIL!R13</f>
        <v>0</v>
      </c>
      <c r="AK13" s="75">
        <f>RTM_IEX!L13</f>
        <v>15.41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2.06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0.96</v>
      </c>
      <c r="AB14" s="117">
        <f>-STOA!R14</f>
        <v>0</v>
      </c>
      <c r="AC14">
        <f t="shared" si="0"/>
        <v>0.19263200000000003</v>
      </c>
      <c r="AD14">
        <f t="shared" si="1"/>
        <v>21.697368000000001</v>
      </c>
      <c r="AE14">
        <f>'IDT-1'!D14</f>
        <v>0</v>
      </c>
      <c r="AF14" s="26"/>
      <c r="AG14">
        <f t="shared" si="2"/>
        <v>21.697368000000001</v>
      </c>
      <c r="AI14" s="75">
        <f>PXIL!L14</f>
        <v>0</v>
      </c>
      <c r="AJ14" s="75">
        <f>PXIL!R14</f>
        <v>0</v>
      </c>
      <c r="AK14" s="75">
        <f>RTM_IEX!L14</f>
        <v>5.78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2.06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0.96</v>
      </c>
      <c r="AB15" s="117">
        <f>-STOA!R15</f>
        <v>0</v>
      </c>
      <c r="AC15">
        <f t="shared" si="0"/>
        <v>0.20961600000000002</v>
      </c>
      <c r="AD15">
        <f t="shared" si="1"/>
        <v>23.610384</v>
      </c>
      <c r="AE15">
        <f>'IDT-1'!D15</f>
        <v>0</v>
      </c>
      <c r="AF15" s="26"/>
      <c r="AG15">
        <f t="shared" si="2"/>
        <v>23.610384</v>
      </c>
      <c r="AI15" s="75">
        <f>PXIL!L15</f>
        <v>0</v>
      </c>
      <c r="AJ15" s="75">
        <f>PXIL!R15</f>
        <v>0</v>
      </c>
      <c r="AK15" s="75">
        <f>RTM_IEX!L15</f>
        <v>7.71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2.06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0.96</v>
      </c>
      <c r="AB16" s="117">
        <f>-STOA!R16</f>
        <v>0</v>
      </c>
      <c r="AC16">
        <f t="shared" si="0"/>
        <v>0.20108000000000001</v>
      </c>
      <c r="AD16">
        <f t="shared" si="1"/>
        <v>22.64892</v>
      </c>
      <c r="AE16">
        <f>'IDT-1'!D16</f>
        <v>0</v>
      </c>
      <c r="AF16" s="26"/>
      <c r="AG16">
        <f t="shared" si="2"/>
        <v>22.64892</v>
      </c>
      <c r="AI16" s="75">
        <f>PXIL!L16</f>
        <v>0</v>
      </c>
      <c r="AJ16" s="75">
        <f>PXIL!R16</f>
        <v>0</v>
      </c>
      <c r="AK16" s="75">
        <f>RTM_IEX!L16</f>
        <v>6.74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2.06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0.96</v>
      </c>
      <c r="AB17" s="117">
        <f>-STOA!R17</f>
        <v>0</v>
      </c>
      <c r="AC17">
        <f t="shared" si="0"/>
        <v>0.20961600000000002</v>
      </c>
      <c r="AD17">
        <f t="shared" si="1"/>
        <v>23.610384</v>
      </c>
      <c r="AE17">
        <f>'IDT-1'!D17</f>
        <v>0</v>
      </c>
      <c r="AF17" s="26"/>
      <c r="AG17">
        <f t="shared" si="2"/>
        <v>23.610384</v>
      </c>
      <c r="AI17" s="75">
        <f>PXIL!L17</f>
        <v>0</v>
      </c>
      <c r="AJ17" s="75">
        <f>PXIL!R17</f>
        <v>0</v>
      </c>
      <c r="AK17" s="75">
        <f>RTM_IEX!L17</f>
        <v>7.71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2.06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0.96</v>
      </c>
      <c r="AB18" s="117">
        <f>-STOA!R18</f>
        <v>0</v>
      </c>
      <c r="AC18">
        <f t="shared" si="0"/>
        <v>0.20108000000000001</v>
      </c>
      <c r="AD18">
        <f t="shared" si="1"/>
        <v>22.64892</v>
      </c>
      <c r="AE18">
        <f>'IDT-1'!D18</f>
        <v>0</v>
      </c>
      <c r="AF18" s="26"/>
      <c r="AG18">
        <f t="shared" si="2"/>
        <v>22.64892</v>
      </c>
      <c r="AI18" s="75">
        <f>PXIL!L18</f>
        <v>0</v>
      </c>
      <c r="AJ18" s="75">
        <f>PXIL!R18</f>
        <v>0</v>
      </c>
      <c r="AK18" s="75">
        <f>RTM_IEX!L18</f>
        <v>6.74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2.12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0.96</v>
      </c>
      <c r="AB19" s="117">
        <f>-STOA!R19</f>
        <v>0</v>
      </c>
      <c r="AC19">
        <f t="shared" si="0"/>
        <v>0.27368000000000003</v>
      </c>
      <c r="AD19">
        <f t="shared" si="1"/>
        <v>30.826320000000003</v>
      </c>
      <c r="AE19">
        <f>'IDT-1'!D19</f>
        <v>0</v>
      </c>
      <c r="AF19" s="26"/>
      <c r="AG19">
        <f t="shared" si="2"/>
        <v>30.826320000000003</v>
      </c>
      <c r="AI19" s="75">
        <f>PXIL!L19</f>
        <v>0</v>
      </c>
      <c r="AJ19" s="75">
        <f>PXIL!R19</f>
        <v>0</v>
      </c>
      <c r="AK19" s="75">
        <f>RTM_IEX!L19</f>
        <v>14.93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0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0.96</v>
      </c>
      <c r="AB20" s="117">
        <f>-STOA!R20</f>
        <v>0</v>
      </c>
      <c r="AC20">
        <f t="shared" si="0"/>
        <v>0.16605600000000001</v>
      </c>
      <c r="AD20">
        <f t="shared" si="1"/>
        <v>18.703944</v>
      </c>
      <c r="AE20">
        <f>'IDT-1'!D20</f>
        <v>0</v>
      </c>
      <c r="AF20" s="26"/>
      <c r="AG20">
        <f t="shared" si="2"/>
        <v>18.703944</v>
      </c>
      <c r="AI20" s="75">
        <f>PXIL!L20</f>
        <v>0</v>
      </c>
      <c r="AJ20" s="75">
        <f>PXIL!R20</f>
        <v>0</v>
      </c>
      <c r="AK20" s="75">
        <f>RTM_IEX!L20</f>
        <v>4.82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2.12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0.96</v>
      </c>
      <c r="AB21" s="117">
        <f>-STOA!R21</f>
        <v>0</v>
      </c>
      <c r="AC21">
        <f t="shared" si="0"/>
        <v>0.21014400000000005</v>
      </c>
      <c r="AD21">
        <f t="shared" si="1"/>
        <v>23.669856000000003</v>
      </c>
      <c r="AE21">
        <f>'IDT-1'!D21</f>
        <v>0</v>
      </c>
      <c r="AF21" s="26"/>
      <c r="AG21">
        <f t="shared" si="2"/>
        <v>23.669856000000003</v>
      </c>
      <c r="AI21" s="75">
        <f>PXIL!L21</f>
        <v>0</v>
      </c>
      <c r="AJ21" s="75">
        <f>PXIL!R21</f>
        <v>0</v>
      </c>
      <c r="AK21" s="75">
        <f>RTM_IEX!L21</f>
        <v>7.71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2.12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0.96</v>
      </c>
      <c r="AB22" s="117">
        <f>-STOA!R22</f>
        <v>0</v>
      </c>
      <c r="AC22">
        <f t="shared" si="0"/>
        <v>0.20160800000000004</v>
      </c>
      <c r="AD22">
        <f t="shared" si="1"/>
        <v>22.708392000000003</v>
      </c>
      <c r="AE22">
        <f>'IDT-1'!D22</f>
        <v>0</v>
      </c>
      <c r="AF22" s="26"/>
      <c r="AG22">
        <f t="shared" si="2"/>
        <v>22.708392000000003</v>
      </c>
      <c r="AI22" s="75">
        <f>PXIL!L22</f>
        <v>0</v>
      </c>
      <c r="AJ22" s="75">
        <f>PXIL!R22</f>
        <v>0</v>
      </c>
      <c r="AK22" s="75">
        <f>RTM_IEX!L22</f>
        <v>6.74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2.12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0.96</v>
      </c>
      <c r="AB23" s="117">
        <f>-STOA!R23</f>
        <v>0</v>
      </c>
      <c r="AC23">
        <f t="shared" si="0"/>
        <v>0.21014400000000005</v>
      </c>
      <c r="AD23">
        <f t="shared" si="1"/>
        <v>23.669856000000003</v>
      </c>
      <c r="AE23">
        <f>'IDT-1'!D23</f>
        <v>0</v>
      </c>
      <c r="AF23" s="26"/>
      <c r="AG23">
        <f t="shared" si="2"/>
        <v>23.669856000000003</v>
      </c>
      <c r="AI23" s="75">
        <f>PXIL!L23</f>
        <v>0</v>
      </c>
      <c r="AJ23" s="75">
        <f>PXIL!R23</f>
        <v>0</v>
      </c>
      <c r="AK23" s="75">
        <f>RTM_IEX!L23</f>
        <v>7.71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0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0.96</v>
      </c>
      <c r="AB24" s="117">
        <f>-STOA!R24</f>
        <v>0</v>
      </c>
      <c r="AC24">
        <f t="shared" si="0"/>
        <v>0.199936</v>
      </c>
      <c r="AD24">
        <f t="shared" si="1"/>
        <v>22.520063999999998</v>
      </c>
      <c r="AE24">
        <f>'IDT-1'!D24</f>
        <v>0</v>
      </c>
      <c r="AF24" s="26"/>
      <c r="AG24">
        <f t="shared" si="2"/>
        <v>22.520063999999998</v>
      </c>
      <c r="AI24" s="75">
        <f>PXIL!L24</f>
        <v>0</v>
      </c>
      <c r="AJ24" s="75">
        <f>PXIL!R24</f>
        <v>0</v>
      </c>
      <c r="AK24" s="75">
        <f>RTM_IEX!L24</f>
        <v>8.67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1.5595544130248502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0.96</v>
      </c>
      <c r="AB25" s="117">
        <f>-STOA!R25</f>
        <v>0</v>
      </c>
      <c r="AC25">
        <f t="shared" si="0"/>
        <v>0.27297207883461871</v>
      </c>
      <c r="AD25">
        <f t="shared" si="1"/>
        <v>30.746582334190229</v>
      </c>
      <c r="AE25">
        <f>'IDT-1'!D25</f>
        <v>0</v>
      </c>
      <c r="AF25" s="26"/>
      <c r="AG25">
        <f t="shared" si="2"/>
        <v>30.746582334190229</v>
      </c>
      <c r="AI25" s="75">
        <f>PXIL!L25</f>
        <v>0</v>
      </c>
      <c r="AJ25" s="75">
        <f>PXIL!R25</f>
        <v>0</v>
      </c>
      <c r="AK25" s="75">
        <f>RTM_IEX!L25</f>
        <v>15.41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0.96</v>
      </c>
      <c r="AB26" s="117">
        <f>-STOA!R26</f>
        <v>0</v>
      </c>
      <c r="AC26">
        <f t="shared" si="0"/>
        <v>0.17450400000000002</v>
      </c>
      <c r="AD26">
        <f t="shared" si="1"/>
        <v>19.655496000000003</v>
      </c>
      <c r="AE26">
        <f>'IDT-1'!D26</f>
        <v>0</v>
      </c>
      <c r="AF26" s="26"/>
      <c r="AG26">
        <f t="shared" si="2"/>
        <v>19.655496000000003</v>
      </c>
      <c r="AI26" s="75">
        <f>PXIL!L26</f>
        <v>0</v>
      </c>
      <c r="AJ26" s="75">
        <f>PXIL!R26</f>
        <v>0</v>
      </c>
      <c r="AK26" s="75">
        <f>RTM_IEX!L26</f>
        <v>5.78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2.12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0.96</v>
      </c>
      <c r="AB27" s="117">
        <f>-STOA!R27</f>
        <v>0</v>
      </c>
      <c r="AC27">
        <f t="shared" si="0"/>
        <v>0.22704000000000005</v>
      </c>
      <c r="AD27">
        <f t="shared" si="1"/>
        <v>25.572960000000005</v>
      </c>
      <c r="AE27">
        <f>'IDT-1'!D27</f>
        <v>0</v>
      </c>
      <c r="AF27" s="26"/>
      <c r="AG27">
        <f t="shared" si="2"/>
        <v>25.572960000000005</v>
      </c>
      <c r="AI27" s="75">
        <f>PXIL!L27</f>
        <v>0</v>
      </c>
      <c r="AJ27" s="75">
        <f>PXIL!R27</f>
        <v>0</v>
      </c>
      <c r="AK27" s="75">
        <f>RTM_IEX!L27</f>
        <v>9.6300000000000008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2.12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0.96</v>
      </c>
      <c r="AB28" s="117">
        <f>-STOA!R28</f>
        <v>0</v>
      </c>
      <c r="AC28">
        <f t="shared" si="0"/>
        <v>0.21859200000000004</v>
      </c>
      <c r="AD28">
        <f t="shared" si="1"/>
        <v>24.621408000000002</v>
      </c>
      <c r="AE28">
        <f>'IDT-1'!D28</f>
        <v>0</v>
      </c>
      <c r="AF28" s="26"/>
      <c r="AG28">
        <f t="shared" si="2"/>
        <v>24.621408000000002</v>
      </c>
      <c r="AI28" s="75">
        <f>PXIL!L28</f>
        <v>0</v>
      </c>
      <c r="AJ28" s="75">
        <f>PXIL!R28</f>
        <v>0</v>
      </c>
      <c r="AK28" s="75">
        <f>RTM_IEX!L28</f>
        <v>8.67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2.12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0.96</v>
      </c>
      <c r="AB29" s="117">
        <f>-STOA!R29</f>
        <v>0</v>
      </c>
      <c r="AC29">
        <f t="shared" si="0"/>
        <v>0.20160800000000004</v>
      </c>
      <c r="AD29">
        <f t="shared" si="1"/>
        <v>22.708392000000003</v>
      </c>
      <c r="AE29">
        <f>'IDT-1'!D29</f>
        <v>0</v>
      </c>
      <c r="AF29" s="26"/>
      <c r="AG29">
        <f t="shared" si="2"/>
        <v>22.708392000000003</v>
      </c>
      <c r="AI29" s="75">
        <f>PXIL!L29</f>
        <v>0</v>
      </c>
      <c r="AJ29" s="75">
        <f>PXIL!R29</f>
        <v>0</v>
      </c>
      <c r="AK29" s="75">
        <f>RTM_IEX!L29</f>
        <v>6.74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2.12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0.96</v>
      </c>
      <c r="AB30" s="117">
        <f>-STOA!R30</f>
        <v>0</v>
      </c>
      <c r="AC30">
        <f t="shared" si="0"/>
        <v>0.21859200000000004</v>
      </c>
      <c r="AD30">
        <f t="shared" si="1"/>
        <v>24.621408000000002</v>
      </c>
      <c r="AE30">
        <f>'IDT-1'!D30</f>
        <v>0</v>
      </c>
      <c r="AF30" s="26"/>
      <c r="AG30">
        <f t="shared" si="2"/>
        <v>24.621408000000002</v>
      </c>
      <c r="AI30" s="75">
        <f>PXIL!L30</f>
        <v>0</v>
      </c>
      <c r="AJ30" s="75">
        <f>PXIL!R30</f>
        <v>0</v>
      </c>
      <c r="AK30" s="75">
        <f>RTM_IEX!L30</f>
        <v>8.67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2.12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7.71</v>
      </c>
      <c r="AB31" s="117">
        <f>-STOA!R31</f>
        <v>0</v>
      </c>
      <c r="AC31">
        <f t="shared" si="0"/>
        <v>0.28644000000000003</v>
      </c>
      <c r="AD31">
        <f t="shared" si="1"/>
        <v>32.263560000000005</v>
      </c>
      <c r="AE31">
        <f>'IDT-1'!D31</f>
        <v>0</v>
      </c>
      <c r="AF31" s="26"/>
      <c r="AG31">
        <f t="shared" si="2"/>
        <v>32.263560000000005</v>
      </c>
      <c r="AI31" s="75">
        <f>PXIL!L31</f>
        <v>0</v>
      </c>
      <c r="AJ31" s="75">
        <f>PXIL!R31</f>
        <v>0</v>
      </c>
      <c r="AK31" s="75">
        <f>RTM_IEX!L31</f>
        <v>9.6300000000000008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2.12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7.71</v>
      </c>
      <c r="AB32" s="117">
        <f>-STOA!R32</f>
        <v>0</v>
      </c>
      <c r="AC32">
        <f t="shared" si="0"/>
        <v>0.20169600000000001</v>
      </c>
      <c r="AD32">
        <f t="shared" si="1"/>
        <v>22.718304000000003</v>
      </c>
      <c r="AE32">
        <f>'IDT-1'!D32</f>
        <v>0</v>
      </c>
      <c r="AF32" s="26"/>
      <c r="AG32">
        <f t="shared" si="2"/>
        <v>22.718304000000003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2.12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7.71</v>
      </c>
      <c r="AB33" s="117">
        <f>-STOA!R33</f>
        <v>0</v>
      </c>
      <c r="AC33">
        <f t="shared" si="0"/>
        <v>0.22712800000000002</v>
      </c>
      <c r="AD33">
        <f t="shared" si="1"/>
        <v>25.582872000000002</v>
      </c>
      <c r="AE33">
        <f>'IDT-1'!D33</f>
        <v>0</v>
      </c>
      <c r="AF33" s="26"/>
      <c r="AG33">
        <f t="shared" si="2"/>
        <v>25.582872000000002</v>
      </c>
      <c r="AI33" s="75">
        <f>PXIL!L33</f>
        <v>0</v>
      </c>
      <c r="AJ33" s="75">
        <f>PXIL!R33</f>
        <v>0</v>
      </c>
      <c r="AK33" s="75">
        <f>RTM_IEX!L33</f>
        <v>2.89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2.12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7.71</v>
      </c>
      <c r="AB34" s="117">
        <f>-STOA!R34</f>
        <v>0</v>
      </c>
      <c r="AC34">
        <f t="shared" si="0"/>
        <v>0.21868000000000001</v>
      </c>
      <c r="AD34">
        <f t="shared" si="1"/>
        <v>24.631320000000002</v>
      </c>
      <c r="AE34">
        <f>'IDT-1'!D34</f>
        <v>0</v>
      </c>
      <c r="AF34" s="26"/>
      <c r="AG34">
        <f t="shared" si="2"/>
        <v>24.631320000000002</v>
      </c>
      <c r="AI34" s="75">
        <f>PXIL!L34</f>
        <v>0</v>
      </c>
      <c r="AJ34" s="75">
        <f>PXIL!R34</f>
        <v>0</v>
      </c>
      <c r="AK34" s="75">
        <f>RTM_IEX!L34</f>
        <v>1.93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2.1800000000000002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7.71</v>
      </c>
      <c r="AB35" s="117">
        <f>-STOA!R35</f>
        <v>0</v>
      </c>
      <c r="AC35">
        <f t="shared" si="0"/>
        <v>0.22765600000000003</v>
      </c>
      <c r="AD35">
        <f t="shared" si="1"/>
        <v>25.642344000000001</v>
      </c>
      <c r="AE35">
        <f>'IDT-1'!D35</f>
        <v>0</v>
      </c>
      <c r="AF35" s="26"/>
      <c r="AG35">
        <f t="shared" si="2"/>
        <v>25.642344000000001</v>
      </c>
      <c r="AI35" s="75">
        <f>PXIL!L35</f>
        <v>0</v>
      </c>
      <c r="AJ35" s="75">
        <f>PXIL!R35</f>
        <v>0</v>
      </c>
      <c r="AK35" s="75">
        <f>RTM_IEX!L35</f>
        <v>2.89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2.1800000000000002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7.71</v>
      </c>
      <c r="AB36" s="117">
        <f>-STOA!R36</f>
        <v>0</v>
      </c>
      <c r="AC36">
        <f t="shared" si="0"/>
        <v>0.22765600000000003</v>
      </c>
      <c r="AD36">
        <f t="shared" si="1"/>
        <v>25.642344000000001</v>
      </c>
      <c r="AE36">
        <f>'IDT-1'!D36</f>
        <v>0</v>
      </c>
      <c r="AF36" s="26"/>
      <c r="AG36">
        <f t="shared" si="2"/>
        <v>25.642344000000001</v>
      </c>
      <c r="AI36" s="75">
        <f>PXIL!L36</f>
        <v>0</v>
      </c>
      <c r="AJ36" s="75">
        <f>PXIL!R36</f>
        <v>0</v>
      </c>
      <c r="AK36" s="75">
        <f>RTM_IEX!L36</f>
        <v>2.89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1.6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7.71</v>
      </c>
      <c r="AB37" s="117">
        <f>-STOA!R37</f>
        <v>0</v>
      </c>
      <c r="AC37">
        <f t="shared" si="0"/>
        <v>0.30729600000000001</v>
      </c>
      <c r="AD37">
        <f t="shared" si="1"/>
        <v>34.612704000000001</v>
      </c>
      <c r="AE37">
        <f>'IDT-1'!D37</f>
        <v>0</v>
      </c>
      <c r="AF37" s="26"/>
      <c r="AG37">
        <f t="shared" si="2"/>
        <v>34.612704000000001</v>
      </c>
      <c r="AI37" s="75">
        <f>PXIL!L37</f>
        <v>0</v>
      </c>
      <c r="AJ37" s="75">
        <f>PXIL!R37</f>
        <v>0</v>
      </c>
      <c r="AK37" s="75">
        <f>RTM_IEX!L37</f>
        <v>12.52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7.71</v>
      </c>
      <c r="AB38" s="117">
        <f>-STOA!R38</f>
        <v>0</v>
      </c>
      <c r="AC38">
        <f t="shared" si="0"/>
        <v>0.21692</v>
      </c>
      <c r="AD38">
        <f t="shared" si="1"/>
        <v>24.433080000000004</v>
      </c>
      <c r="AE38">
        <f>'IDT-1'!D38</f>
        <v>0</v>
      </c>
      <c r="AF38" s="26"/>
      <c r="AG38">
        <f t="shared" si="2"/>
        <v>24.433080000000004</v>
      </c>
      <c r="AI38" s="75">
        <f>PXIL!L38</f>
        <v>0</v>
      </c>
      <c r="AJ38" s="75">
        <f>PXIL!R38</f>
        <v>0</v>
      </c>
      <c r="AK38" s="75">
        <f>RTM_IEX!L38</f>
        <v>3.85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2.12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7.71</v>
      </c>
      <c r="AB39" s="117">
        <f>-STOA!R39</f>
        <v>0</v>
      </c>
      <c r="AC39">
        <f t="shared" si="0"/>
        <v>0.26100800000000002</v>
      </c>
      <c r="AD39">
        <f t="shared" si="1"/>
        <v>29.398992000000003</v>
      </c>
      <c r="AE39">
        <f>'IDT-1'!D39</f>
        <v>0</v>
      </c>
      <c r="AF39" s="26"/>
      <c r="AG39">
        <f t="shared" si="2"/>
        <v>29.398992000000003</v>
      </c>
      <c r="AI39" s="75">
        <f>PXIL!L39</f>
        <v>0</v>
      </c>
      <c r="AJ39" s="75">
        <f>PXIL!R39</f>
        <v>0</v>
      </c>
      <c r="AK39" s="75">
        <f>RTM_IEX!L39</f>
        <v>6.74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2.12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7.71</v>
      </c>
      <c r="AB40" s="117">
        <f>-STOA!R40</f>
        <v>0</v>
      </c>
      <c r="AC40">
        <f t="shared" si="0"/>
        <v>0.26954400000000001</v>
      </c>
      <c r="AD40">
        <f t="shared" si="1"/>
        <v>30.360456000000003</v>
      </c>
      <c r="AE40">
        <f>'IDT-1'!D40</f>
        <v>0</v>
      </c>
      <c r="AF40" s="26"/>
      <c r="AG40">
        <f t="shared" si="2"/>
        <v>30.360456000000003</v>
      </c>
      <c r="AI40" s="75">
        <f>PXIL!L40</f>
        <v>0</v>
      </c>
      <c r="AJ40" s="75">
        <f>PXIL!R40</f>
        <v>0</v>
      </c>
      <c r="AK40" s="75">
        <f>RTM_IEX!L40</f>
        <v>7.71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2.12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7.71</v>
      </c>
      <c r="AB41" s="117">
        <f>-STOA!R41</f>
        <v>0</v>
      </c>
      <c r="AC41">
        <f t="shared" si="0"/>
        <v>0.25256000000000001</v>
      </c>
      <c r="AD41">
        <f t="shared" si="1"/>
        <v>28.447440000000004</v>
      </c>
      <c r="AE41">
        <f>'IDT-1'!D41</f>
        <v>0</v>
      </c>
      <c r="AF41" s="26"/>
      <c r="AG41">
        <f t="shared" si="2"/>
        <v>28.447440000000004</v>
      </c>
      <c r="AI41" s="75">
        <f>PXIL!L41</f>
        <v>0</v>
      </c>
      <c r="AJ41" s="75">
        <f>PXIL!R41</f>
        <v>0</v>
      </c>
      <c r="AK41" s="75">
        <f>RTM_IEX!L41</f>
        <v>5.78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2.12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7.71</v>
      </c>
      <c r="AB42" s="117">
        <f>-STOA!R42</f>
        <v>0</v>
      </c>
      <c r="AC42">
        <f t="shared" si="0"/>
        <v>0.26100800000000002</v>
      </c>
      <c r="AD42">
        <f t="shared" si="1"/>
        <v>29.398992000000003</v>
      </c>
      <c r="AE42">
        <f>'IDT-1'!D42</f>
        <v>0</v>
      </c>
      <c r="AF42" s="26"/>
      <c r="AG42">
        <f t="shared" si="2"/>
        <v>29.398992000000003</v>
      </c>
      <c r="AI42" s="75">
        <f>PXIL!L42</f>
        <v>0</v>
      </c>
      <c r="AJ42" s="75">
        <f>PXIL!R42</f>
        <v>0</v>
      </c>
      <c r="AK42" s="75">
        <f>RTM_IEX!L42</f>
        <v>6.74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2.06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0.96</v>
      </c>
      <c r="AB43" s="117">
        <f>-STOA!R43</f>
        <v>0</v>
      </c>
      <c r="AC43">
        <f t="shared" si="0"/>
        <v>0.32401600000000003</v>
      </c>
      <c r="AD43">
        <f t="shared" si="1"/>
        <v>36.495984</v>
      </c>
      <c r="AE43">
        <f>'IDT-1'!D43</f>
        <v>0</v>
      </c>
      <c r="AF43" s="26"/>
      <c r="AG43">
        <f t="shared" si="2"/>
        <v>36.495984</v>
      </c>
      <c r="AI43" s="75">
        <f>PXIL!L43</f>
        <v>0</v>
      </c>
      <c r="AJ43" s="75">
        <f>PXIL!R43</f>
        <v>0</v>
      </c>
      <c r="AK43" s="75">
        <f>RTM_IEX!L43</f>
        <v>20.71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2.06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0.96</v>
      </c>
      <c r="AB44" s="117">
        <f>-STOA!R44</f>
        <v>0</v>
      </c>
      <c r="AC44">
        <f t="shared" si="0"/>
        <v>0.23504800000000001</v>
      </c>
      <c r="AD44">
        <f t="shared" si="1"/>
        <v>26.474952000000002</v>
      </c>
      <c r="AE44">
        <f>'IDT-1'!D44</f>
        <v>0</v>
      </c>
      <c r="AF44" s="26"/>
      <c r="AG44">
        <f t="shared" si="2"/>
        <v>26.474952000000002</v>
      </c>
      <c r="AI44" s="75">
        <f>PXIL!L44</f>
        <v>0</v>
      </c>
      <c r="AJ44" s="75">
        <f>PXIL!R44</f>
        <v>0</v>
      </c>
      <c r="AK44" s="75">
        <f>RTM_IEX!L44</f>
        <v>10.6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2.06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0.96</v>
      </c>
      <c r="AB45" s="117">
        <f>-STOA!R45</f>
        <v>0</v>
      </c>
      <c r="AC45">
        <f t="shared" si="0"/>
        <v>0.251944</v>
      </c>
      <c r="AD45">
        <f t="shared" si="1"/>
        <v>28.378055999999997</v>
      </c>
      <c r="AE45">
        <f>'IDT-1'!D45</f>
        <v>0</v>
      </c>
      <c r="AF45" s="26"/>
      <c r="AG45">
        <f t="shared" si="2"/>
        <v>28.378055999999997</v>
      </c>
      <c r="AI45" s="75">
        <f>PXIL!L45</f>
        <v>0</v>
      </c>
      <c r="AJ45" s="75">
        <f>PXIL!R45</f>
        <v>0</v>
      </c>
      <c r="AK45" s="75">
        <f>RTM_IEX!L45</f>
        <v>12.52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2.06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0.96</v>
      </c>
      <c r="AB46" s="117">
        <f>-STOA!R46</f>
        <v>0</v>
      </c>
      <c r="AC46">
        <f t="shared" si="0"/>
        <v>0.24349600000000002</v>
      </c>
      <c r="AD46">
        <f t="shared" si="1"/>
        <v>27.426504000000001</v>
      </c>
      <c r="AE46">
        <f>'IDT-1'!D46</f>
        <v>0</v>
      </c>
      <c r="AF46" s="26"/>
      <c r="AG46">
        <f t="shared" si="2"/>
        <v>27.426504000000001</v>
      </c>
      <c r="AI46" s="75">
        <f>PXIL!L46</f>
        <v>0</v>
      </c>
      <c r="AJ46" s="75">
        <f>PXIL!R46</f>
        <v>0</v>
      </c>
      <c r="AK46" s="75">
        <f>RTM_IEX!L46</f>
        <v>11.56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2.06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0.96</v>
      </c>
      <c r="AB47" s="117">
        <f>-STOA!R47</f>
        <v>0</v>
      </c>
      <c r="AC47">
        <f t="shared" si="0"/>
        <v>0.26048000000000004</v>
      </c>
      <c r="AD47">
        <f t="shared" si="1"/>
        <v>29.33952</v>
      </c>
      <c r="AE47">
        <f>'IDT-1'!D47</f>
        <v>0</v>
      </c>
      <c r="AF47" s="26"/>
      <c r="AG47">
        <f t="shared" si="2"/>
        <v>29.33952</v>
      </c>
      <c r="AI47" s="75">
        <f>PXIL!L47</f>
        <v>0</v>
      </c>
      <c r="AJ47" s="75">
        <f>PXIL!R47</f>
        <v>0</v>
      </c>
      <c r="AK47" s="75">
        <f>RTM_IEX!L47</f>
        <v>13.49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2.06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0.96</v>
      </c>
      <c r="AB48" s="117">
        <f>-STOA!R48</f>
        <v>0</v>
      </c>
      <c r="AC48">
        <f t="shared" si="0"/>
        <v>0.251944</v>
      </c>
      <c r="AD48">
        <f t="shared" si="1"/>
        <v>28.378055999999997</v>
      </c>
      <c r="AE48">
        <f>'IDT-1'!D48</f>
        <v>0</v>
      </c>
      <c r="AF48" s="26"/>
      <c r="AG48">
        <f t="shared" si="2"/>
        <v>28.378055999999997</v>
      </c>
      <c r="AI48" s="75">
        <f>PXIL!L48</f>
        <v>0</v>
      </c>
      <c r="AJ48" s="75">
        <f>PXIL!R48</f>
        <v>0</v>
      </c>
      <c r="AK48" s="75">
        <f>RTM_IEX!L48</f>
        <v>12.52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0.96</v>
      </c>
      <c r="AB49" s="117">
        <f>-STOA!R49</f>
        <v>0</v>
      </c>
      <c r="AC49">
        <f t="shared" si="0"/>
        <v>0.323488</v>
      </c>
      <c r="AD49">
        <f t="shared" si="1"/>
        <v>36.436512000000008</v>
      </c>
      <c r="AE49">
        <f>'IDT-1'!D49</f>
        <v>0</v>
      </c>
      <c r="AF49" s="26"/>
      <c r="AG49">
        <f t="shared" si="2"/>
        <v>36.436512000000008</v>
      </c>
      <c r="AI49" s="75">
        <f>PXIL!L49</f>
        <v>0</v>
      </c>
      <c r="AJ49" s="75">
        <f>PXIL!R49</f>
        <v>0</v>
      </c>
      <c r="AK49" s="75">
        <f>RTM_IEX!L49</f>
        <v>20.71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0.96</v>
      </c>
      <c r="AB50" s="117">
        <f>-STOA!R50</f>
        <v>0</v>
      </c>
      <c r="AC50">
        <f t="shared" si="0"/>
        <v>0.22536800000000001</v>
      </c>
      <c r="AD50">
        <f t="shared" si="1"/>
        <v>25.384632</v>
      </c>
      <c r="AE50">
        <f>'IDT-1'!D50</f>
        <v>0</v>
      </c>
      <c r="AF50" s="26"/>
      <c r="AG50">
        <f t="shared" si="2"/>
        <v>25.384632</v>
      </c>
      <c r="AI50" s="75">
        <f>PXIL!L50</f>
        <v>0</v>
      </c>
      <c r="AJ50" s="75">
        <f>PXIL!R50</f>
        <v>0</v>
      </c>
      <c r="AK50" s="75">
        <f>RTM_IEX!L50</f>
        <v>11.56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0.96</v>
      </c>
      <c r="AB51" s="117">
        <f>-STOA!R51</f>
        <v>0</v>
      </c>
      <c r="AC51">
        <f t="shared" si="0"/>
        <v>0.24235200000000001</v>
      </c>
      <c r="AD51">
        <f t="shared" si="1"/>
        <v>27.297647999999999</v>
      </c>
      <c r="AE51">
        <f>'IDT-1'!D51</f>
        <v>0</v>
      </c>
      <c r="AF51" s="26"/>
      <c r="AG51">
        <f t="shared" si="2"/>
        <v>27.297647999999999</v>
      </c>
      <c r="AI51" s="75">
        <f>PXIL!L51</f>
        <v>0</v>
      </c>
      <c r="AJ51" s="75">
        <f>PXIL!R51</f>
        <v>0</v>
      </c>
      <c r="AK51" s="75">
        <f>RTM_IEX!L51</f>
        <v>13.49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0.96</v>
      </c>
      <c r="AB52" s="117">
        <f>-STOA!R52</f>
        <v>0</v>
      </c>
      <c r="AC52">
        <f t="shared" si="0"/>
        <v>0.23381600000000002</v>
      </c>
      <c r="AD52">
        <f t="shared" si="1"/>
        <v>26.336183999999999</v>
      </c>
      <c r="AE52">
        <f>'IDT-1'!D52</f>
        <v>0</v>
      </c>
      <c r="AF52" s="26"/>
      <c r="AG52">
        <f t="shared" si="2"/>
        <v>26.336183999999999</v>
      </c>
      <c r="AI52" s="75">
        <f>PXIL!L52</f>
        <v>0</v>
      </c>
      <c r="AJ52" s="75">
        <f>PXIL!R52</f>
        <v>0</v>
      </c>
      <c r="AK52" s="75">
        <f>RTM_IEX!L52</f>
        <v>12.52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1.59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0.96</v>
      </c>
      <c r="AB53" s="117">
        <f>-STOA!R53</f>
        <v>0</v>
      </c>
      <c r="AC53">
        <f t="shared" si="0"/>
        <v>0.25634400000000002</v>
      </c>
      <c r="AD53">
        <f t="shared" si="1"/>
        <v>28.873656000000004</v>
      </c>
      <c r="AE53">
        <f>'IDT-1'!D53</f>
        <v>0</v>
      </c>
      <c r="AF53" s="26"/>
      <c r="AG53">
        <f t="shared" si="2"/>
        <v>28.873656000000004</v>
      </c>
      <c r="AI53" s="75">
        <f>PXIL!L53</f>
        <v>0</v>
      </c>
      <c r="AJ53" s="75">
        <f>PXIL!R53</f>
        <v>0</v>
      </c>
      <c r="AK53" s="75">
        <f>RTM_IEX!L53</f>
        <v>13.49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1.59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0.96</v>
      </c>
      <c r="AB54" s="117">
        <f>-STOA!R54</f>
        <v>0</v>
      </c>
      <c r="AC54">
        <f t="shared" si="0"/>
        <v>0.247808</v>
      </c>
      <c r="AD54">
        <f t="shared" si="1"/>
        <v>27.912192000000001</v>
      </c>
      <c r="AE54">
        <f>'IDT-1'!D54</f>
        <v>0</v>
      </c>
      <c r="AF54" s="26"/>
      <c r="AG54">
        <f t="shared" si="2"/>
        <v>27.912192000000001</v>
      </c>
      <c r="AI54" s="75">
        <f>PXIL!L54</f>
        <v>0</v>
      </c>
      <c r="AJ54" s="75">
        <f>PXIL!R54</f>
        <v>0</v>
      </c>
      <c r="AK54" s="75">
        <f>RTM_IEX!L54</f>
        <v>12.52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0.96</v>
      </c>
      <c r="AB55" s="117">
        <f>-STOA!R55</f>
        <v>0</v>
      </c>
      <c r="AC55">
        <f t="shared" si="0"/>
        <v>0.31926399999999999</v>
      </c>
      <c r="AD55">
        <f t="shared" si="1"/>
        <v>35.960736000000004</v>
      </c>
      <c r="AE55">
        <f>'IDT-1'!D55</f>
        <v>0</v>
      </c>
      <c r="AF55" s="26"/>
      <c r="AG55">
        <f t="shared" si="2"/>
        <v>35.960736000000004</v>
      </c>
      <c r="AI55" s="75">
        <f>PXIL!L55</f>
        <v>0</v>
      </c>
      <c r="AJ55" s="75">
        <f>PXIL!R55</f>
        <v>0</v>
      </c>
      <c r="AK55" s="75">
        <f>RTM_IEX!L55</f>
        <v>20.23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1.59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0.96</v>
      </c>
      <c r="AB56" s="117">
        <f>-STOA!R56</f>
        <v>0</v>
      </c>
      <c r="AC56">
        <f t="shared" si="0"/>
        <v>0.23091200000000001</v>
      </c>
      <c r="AD56">
        <f t="shared" si="1"/>
        <v>26.009088000000002</v>
      </c>
      <c r="AE56">
        <f>'IDT-1'!D56</f>
        <v>0</v>
      </c>
      <c r="AF56" s="26"/>
      <c r="AG56">
        <f t="shared" si="2"/>
        <v>26.009088000000002</v>
      </c>
      <c r="AI56" s="75">
        <f>PXIL!L56</f>
        <v>0</v>
      </c>
      <c r="AJ56" s="75">
        <f>PXIL!R56</f>
        <v>0</v>
      </c>
      <c r="AK56" s="75">
        <f>RTM_IEX!L56</f>
        <v>10.6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1.59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0.96</v>
      </c>
      <c r="AB57" s="117">
        <f>-STOA!R57</f>
        <v>0</v>
      </c>
      <c r="AC57">
        <f t="shared" si="0"/>
        <v>0.247808</v>
      </c>
      <c r="AD57">
        <f t="shared" si="1"/>
        <v>27.912192000000001</v>
      </c>
      <c r="AE57">
        <f>'IDT-1'!D57</f>
        <v>0</v>
      </c>
      <c r="AF57" s="26"/>
      <c r="AG57">
        <f t="shared" si="2"/>
        <v>27.912192000000001</v>
      </c>
      <c r="AI57" s="75">
        <f>PXIL!L57</f>
        <v>0</v>
      </c>
      <c r="AJ57" s="75">
        <f>PXIL!R57</f>
        <v>0</v>
      </c>
      <c r="AK57" s="75">
        <f>RTM_IEX!L57</f>
        <v>12.52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1.59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0.96</v>
      </c>
      <c r="AB58" s="117">
        <f>-STOA!R58</f>
        <v>0</v>
      </c>
      <c r="AC58">
        <f t="shared" si="0"/>
        <v>0.23091200000000001</v>
      </c>
      <c r="AD58">
        <f t="shared" si="1"/>
        <v>26.009088000000002</v>
      </c>
      <c r="AE58">
        <f>'IDT-1'!D58</f>
        <v>0</v>
      </c>
      <c r="AF58" s="26"/>
      <c r="AG58">
        <f t="shared" si="2"/>
        <v>26.009088000000002</v>
      </c>
      <c r="AI58" s="75">
        <f>PXIL!L58</f>
        <v>0</v>
      </c>
      <c r="AJ58" s="75">
        <f>PXIL!R58</f>
        <v>0</v>
      </c>
      <c r="AK58" s="75">
        <f>RTM_IEX!L58</f>
        <v>10.6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0.96</v>
      </c>
      <c r="AB59" s="117">
        <f>-STOA!R59</f>
        <v>0</v>
      </c>
      <c r="AC59">
        <f t="shared" si="0"/>
        <v>0.22536800000000001</v>
      </c>
      <c r="AD59">
        <f t="shared" si="1"/>
        <v>25.384632</v>
      </c>
      <c r="AE59">
        <f>'IDT-1'!D59</f>
        <v>0</v>
      </c>
      <c r="AF59" s="26"/>
      <c r="AG59">
        <f t="shared" si="2"/>
        <v>25.384632</v>
      </c>
      <c r="AI59" s="75">
        <f>PXIL!L59</f>
        <v>0</v>
      </c>
      <c r="AJ59" s="75">
        <f>PXIL!R59</f>
        <v>0</v>
      </c>
      <c r="AK59" s="75">
        <f>RTM_IEX!L59</f>
        <v>11.56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0.96</v>
      </c>
      <c r="AB60" s="117">
        <f>-STOA!R60</f>
        <v>0</v>
      </c>
      <c r="AC60">
        <f t="shared" si="0"/>
        <v>0.21692</v>
      </c>
      <c r="AD60">
        <f t="shared" si="1"/>
        <v>24.433079999999997</v>
      </c>
      <c r="AE60">
        <f>'IDT-1'!D60</f>
        <v>0</v>
      </c>
      <c r="AF60" s="26"/>
      <c r="AG60">
        <f t="shared" si="2"/>
        <v>24.433079999999997</v>
      </c>
      <c r="AI60" s="75">
        <f>PXIL!L60</f>
        <v>0</v>
      </c>
      <c r="AJ60" s="75">
        <f>PXIL!R60</f>
        <v>0</v>
      </c>
      <c r="AK60" s="75">
        <f>RTM_IEX!L60</f>
        <v>10.6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1.67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0.96</v>
      </c>
      <c r="AB61" s="117">
        <f>-STOA!R61</f>
        <v>0</v>
      </c>
      <c r="AC61">
        <f t="shared" si="0"/>
        <v>0.29937599999999998</v>
      </c>
      <c r="AD61">
        <f t="shared" si="1"/>
        <v>33.720623999999994</v>
      </c>
      <c r="AE61">
        <f>'IDT-1'!D61</f>
        <v>0</v>
      </c>
      <c r="AF61" s="26"/>
      <c r="AG61">
        <f t="shared" si="2"/>
        <v>33.720623999999994</v>
      </c>
      <c r="AI61" s="75">
        <f>PXIL!L61</f>
        <v>0</v>
      </c>
      <c r="AJ61" s="75">
        <f>PXIL!R61</f>
        <v>0</v>
      </c>
      <c r="AK61" s="75">
        <f>RTM_IEX!L61</f>
        <v>18.3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1.59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0.96</v>
      </c>
      <c r="AB62" s="117">
        <f>-STOA!R62</f>
        <v>0</v>
      </c>
      <c r="AC62">
        <f t="shared" si="0"/>
        <v>0.21392800000000001</v>
      </c>
      <c r="AD62">
        <f t="shared" si="1"/>
        <v>24.096072000000003</v>
      </c>
      <c r="AE62">
        <f>'IDT-1'!D62</f>
        <v>0</v>
      </c>
      <c r="AF62" s="26"/>
      <c r="AG62">
        <f t="shared" si="2"/>
        <v>24.096072000000003</v>
      </c>
      <c r="AI62" s="75">
        <f>PXIL!L62</f>
        <v>0</v>
      </c>
      <c r="AJ62" s="75">
        <f>PXIL!R62</f>
        <v>0</v>
      </c>
      <c r="AK62" s="75">
        <f>RTM_IEX!L62</f>
        <v>8.67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1.59</v>
      </c>
      <c r="I63">
        <f>Bawana_NG!R63</f>
        <v>5.8202725757759497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0.96</v>
      </c>
      <c r="AB63" s="117">
        <f>-STOA!R63</f>
        <v>0</v>
      </c>
      <c r="AC63">
        <f t="shared" si="0"/>
        <v>0.24781039866682836</v>
      </c>
      <c r="AD63">
        <f t="shared" si="1"/>
        <v>27.91246217710912</v>
      </c>
      <c r="AE63">
        <f>'IDT-1'!D63</f>
        <v>0</v>
      </c>
      <c r="AF63" s="26"/>
      <c r="AG63">
        <f t="shared" si="2"/>
        <v>27.91246217710912</v>
      </c>
      <c r="AI63" s="75">
        <f>PXIL!L63</f>
        <v>0</v>
      </c>
      <c r="AJ63" s="75">
        <f>PXIL!R63</f>
        <v>0</v>
      </c>
      <c r="AK63" s="75">
        <f>RTM_IEX!L63</f>
        <v>12.52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1.59</v>
      </c>
      <c r="I64">
        <f>Bawana_NG!R64</f>
        <v>5.8202725757759497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0.96</v>
      </c>
      <c r="AB64" s="117">
        <f>-STOA!R64</f>
        <v>0</v>
      </c>
      <c r="AC64">
        <f t="shared" si="0"/>
        <v>0.23936239866682837</v>
      </c>
      <c r="AD64">
        <f t="shared" si="1"/>
        <v>26.96091017710912</v>
      </c>
      <c r="AE64">
        <f>'IDT-1'!D64</f>
        <v>0</v>
      </c>
      <c r="AF64" s="26"/>
      <c r="AG64">
        <f t="shared" si="2"/>
        <v>26.96091017710912</v>
      </c>
      <c r="AI64" s="75">
        <f>PXIL!L64</f>
        <v>0</v>
      </c>
      <c r="AJ64" s="75">
        <f>PXIL!R64</f>
        <v>0</v>
      </c>
      <c r="AK64" s="75">
        <f>RTM_IEX!L64</f>
        <v>11.56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1.91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0.96</v>
      </c>
      <c r="AB65" s="117">
        <f>-STOA!R65</f>
        <v>0</v>
      </c>
      <c r="AC65">
        <f t="shared" si="0"/>
        <v>0.22519200000000003</v>
      </c>
      <c r="AD65">
        <f t="shared" si="1"/>
        <v>25.364808000000004</v>
      </c>
      <c r="AE65">
        <f>'IDT-1'!D65</f>
        <v>0</v>
      </c>
      <c r="AF65" s="26"/>
      <c r="AG65">
        <f t="shared" si="2"/>
        <v>25.364808000000004</v>
      </c>
      <c r="AI65" s="75">
        <f>PXIL!L65</f>
        <v>0</v>
      </c>
      <c r="AJ65" s="75">
        <f>PXIL!R65</f>
        <v>0</v>
      </c>
      <c r="AK65" s="75">
        <f>RTM_IEX!L65</f>
        <v>9.6300000000000008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1.91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0.96</v>
      </c>
      <c r="AB66" s="117">
        <f>-STOA!R66</f>
        <v>0</v>
      </c>
      <c r="AC66">
        <f t="shared" si="0"/>
        <v>0.21674400000000002</v>
      </c>
      <c r="AD66">
        <f t="shared" si="1"/>
        <v>24.413256000000004</v>
      </c>
      <c r="AE66">
        <f>'IDT-1'!D66</f>
        <v>0</v>
      </c>
      <c r="AF66" s="26"/>
      <c r="AG66">
        <f t="shared" si="2"/>
        <v>24.413256000000004</v>
      </c>
      <c r="AI66" s="75">
        <f>PXIL!L66</f>
        <v>0</v>
      </c>
      <c r="AJ66" s="75">
        <f>PXIL!R66</f>
        <v>0</v>
      </c>
      <c r="AK66" s="75">
        <f>RTM_IEX!L66</f>
        <v>8.67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0.96</v>
      </c>
      <c r="AB67" s="117">
        <f>-STOA!R67</f>
        <v>0</v>
      </c>
      <c r="AC67">
        <f t="shared" si="0"/>
        <v>0.28538399999999997</v>
      </c>
      <c r="AD67">
        <f t="shared" si="1"/>
        <v>32.144615999999999</v>
      </c>
      <c r="AE67">
        <f>'IDT-1'!D67</f>
        <v>0</v>
      </c>
      <c r="AF67" s="26"/>
      <c r="AG67">
        <f t="shared" si="2"/>
        <v>32.144615999999999</v>
      </c>
      <c r="AI67" s="75">
        <f>PXIL!L67</f>
        <v>0</v>
      </c>
      <c r="AJ67" s="75">
        <f>PXIL!R67</f>
        <v>0</v>
      </c>
      <c r="AK67" s="75">
        <f>RTM_IEX!L67</f>
        <v>16.38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1.91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0.96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0.20829600000000004</v>
      </c>
      <c r="AD68">
        <f t="shared" ref="AD68:AD98" si="4">SUM(B68:AB68,AI68:AR68)-AC68</f>
        <v>23.461704000000001</v>
      </c>
      <c r="AE68">
        <f>'IDT-1'!D68</f>
        <v>0</v>
      </c>
      <c r="AF68" s="26"/>
      <c r="AG68">
        <f t="shared" ref="AG68:AG98" si="5">SUM(AD68:AF68)</f>
        <v>23.461704000000001</v>
      </c>
      <c r="AI68" s="75">
        <f>PXIL!L68</f>
        <v>0</v>
      </c>
      <c r="AJ68" s="75">
        <f>PXIL!R68</f>
        <v>0</v>
      </c>
      <c r="AK68" s="75">
        <f>RTM_IEX!L68</f>
        <v>7.71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1.91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0.96</v>
      </c>
      <c r="AB69" s="117">
        <f>-STOA!R69</f>
        <v>0</v>
      </c>
      <c r="AC69">
        <f t="shared" si="3"/>
        <v>0.22519200000000003</v>
      </c>
      <c r="AD69">
        <f t="shared" si="4"/>
        <v>25.364808000000004</v>
      </c>
      <c r="AE69">
        <f>'IDT-1'!D69</f>
        <v>0</v>
      </c>
      <c r="AF69" s="26"/>
      <c r="AG69">
        <f t="shared" si="5"/>
        <v>25.364808000000004</v>
      </c>
      <c r="AI69" s="75">
        <f>PXIL!L69</f>
        <v>0</v>
      </c>
      <c r="AJ69" s="75">
        <f>PXIL!R69</f>
        <v>0</v>
      </c>
      <c r="AK69" s="75">
        <f>RTM_IEX!L69</f>
        <v>9.6300000000000008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1.91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0.96</v>
      </c>
      <c r="AB70" s="117">
        <f>-STOA!R70</f>
        <v>0</v>
      </c>
      <c r="AC70">
        <f t="shared" si="3"/>
        <v>0.21674400000000002</v>
      </c>
      <c r="AD70">
        <f t="shared" si="4"/>
        <v>24.413256000000004</v>
      </c>
      <c r="AE70">
        <f>'IDT-1'!D70</f>
        <v>0</v>
      </c>
      <c r="AF70" s="26"/>
      <c r="AG70">
        <f t="shared" si="5"/>
        <v>24.413256000000004</v>
      </c>
      <c r="AI70" s="75">
        <f>PXIL!L70</f>
        <v>0</v>
      </c>
      <c r="AJ70" s="75">
        <f>PXIL!R70</f>
        <v>0</v>
      </c>
      <c r="AK70" s="75">
        <f>RTM_IEX!L70</f>
        <v>8.67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1.91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0.96</v>
      </c>
      <c r="AB71" s="117">
        <f>-STOA!R71</f>
        <v>0</v>
      </c>
      <c r="AC71">
        <f t="shared" si="3"/>
        <v>0.20829600000000004</v>
      </c>
      <c r="AD71">
        <f t="shared" si="4"/>
        <v>23.461704000000001</v>
      </c>
      <c r="AE71">
        <f>'IDT-1'!D71</f>
        <v>0</v>
      </c>
      <c r="AF71" s="26"/>
      <c r="AG71">
        <f t="shared" si="5"/>
        <v>23.461704000000001</v>
      </c>
      <c r="AI71" s="75">
        <f>PXIL!L71</f>
        <v>0</v>
      </c>
      <c r="AJ71" s="75">
        <f>PXIL!R71</f>
        <v>0</v>
      </c>
      <c r="AK71" s="75">
        <f>RTM_IEX!L71</f>
        <v>7.71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1.91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0.96</v>
      </c>
      <c r="AB72" s="117">
        <f>-STOA!R72</f>
        <v>0</v>
      </c>
      <c r="AC72">
        <f t="shared" si="3"/>
        <v>0.21674400000000002</v>
      </c>
      <c r="AD72">
        <f t="shared" si="4"/>
        <v>24.413256000000004</v>
      </c>
      <c r="AE72">
        <f>'IDT-1'!D72</f>
        <v>0</v>
      </c>
      <c r="AF72" s="26"/>
      <c r="AG72">
        <f t="shared" si="5"/>
        <v>24.413256000000004</v>
      </c>
      <c r="AI72" s="75">
        <f>PXIL!L72</f>
        <v>0</v>
      </c>
      <c r="AJ72" s="75">
        <f>PXIL!R72</f>
        <v>0</v>
      </c>
      <c r="AK72" s="75">
        <f>RTM_IEX!L72</f>
        <v>8.67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0.96</v>
      </c>
      <c r="AB73" s="117">
        <f>-STOA!R73</f>
        <v>0</v>
      </c>
      <c r="AC73">
        <f t="shared" si="3"/>
        <v>0.28538399999999997</v>
      </c>
      <c r="AD73">
        <f t="shared" si="4"/>
        <v>32.144615999999999</v>
      </c>
      <c r="AE73">
        <f>'IDT-1'!D73</f>
        <v>0</v>
      </c>
      <c r="AF73" s="26"/>
      <c r="AG73">
        <f t="shared" si="5"/>
        <v>32.144615999999999</v>
      </c>
      <c r="AI73" s="75">
        <f>PXIL!L73</f>
        <v>0</v>
      </c>
      <c r="AJ73" s="75">
        <f>PXIL!R73</f>
        <v>0</v>
      </c>
      <c r="AK73" s="75">
        <f>RTM_IEX!L73</f>
        <v>16.38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1.91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0.96</v>
      </c>
      <c r="AB74" s="117">
        <f>-STOA!R74</f>
        <v>0</v>
      </c>
      <c r="AC74">
        <f t="shared" si="3"/>
        <v>0.20829600000000004</v>
      </c>
      <c r="AD74">
        <f t="shared" si="4"/>
        <v>23.461704000000001</v>
      </c>
      <c r="AE74">
        <f>'IDT-1'!D74</f>
        <v>0</v>
      </c>
      <c r="AF74" s="26"/>
      <c r="AG74">
        <f t="shared" si="5"/>
        <v>23.461704000000001</v>
      </c>
      <c r="AI74" s="75">
        <f>PXIL!L74</f>
        <v>0</v>
      </c>
      <c r="AJ74" s="75">
        <f>PXIL!R74</f>
        <v>0</v>
      </c>
      <c r="AK74" s="75">
        <f>RTM_IEX!L74</f>
        <v>7.71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1.59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0.96</v>
      </c>
      <c r="AB75" s="117">
        <f>-STOA!R75</f>
        <v>0</v>
      </c>
      <c r="AC75">
        <f t="shared" si="3"/>
        <v>0.23091200000000001</v>
      </c>
      <c r="AD75">
        <f t="shared" si="4"/>
        <v>26.009088000000002</v>
      </c>
      <c r="AE75">
        <f>'IDT-1'!D75</f>
        <v>0</v>
      </c>
      <c r="AF75" s="26"/>
      <c r="AG75">
        <f t="shared" si="5"/>
        <v>26.009088000000002</v>
      </c>
      <c r="AI75" s="75">
        <f>PXIL!L75</f>
        <v>0</v>
      </c>
      <c r="AJ75" s="75">
        <f>PXIL!R75</f>
        <v>0</v>
      </c>
      <c r="AK75" s="75">
        <f>RTM_IEX!L75</f>
        <v>10.6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1.59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0.96</v>
      </c>
      <c r="AB76" s="117">
        <f>-STOA!R76</f>
        <v>0</v>
      </c>
      <c r="AC76">
        <f t="shared" si="3"/>
        <v>0.22237600000000002</v>
      </c>
      <c r="AD76">
        <f t="shared" si="4"/>
        <v>25.047624000000003</v>
      </c>
      <c r="AE76">
        <f>'IDT-1'!D76</f>
        <v>0</v>
      </c>
      <c r="AF76" s="26"/>
      <c r="AG76">
        <f t="shared" si="5"/>
        <v>25.047624000000003</v>
      </c>
      <c r="AI76" s="75">
        <f>PXIL!L76</f>
        <v>0</v>
      </c>
      <c r="AJ76" s="75">
        <f>PXIL!R76</f>
        <v>0</v>
      </c>
      <c r="AK76" s="75">
        <f>RTM_IEX!L76</f>
        <v>9.6300000000000008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0.96</v>
      </c>
      <c r="AB77" s="117">
        <f>-STOA!R77</f>
        <v>0</v>
      </c>
      <c r="AC77">
        <f t="shared" si="3"/>
        <v>0.199936</v>
      </c>
      <c r="AD77">
        <f t="shared" si="4"/>
        <v>22.520063999999998</v>
      </c>
      <c r="AE77">
        <f>'IDT-1'!D77</f>
        <v>0</v>
      </c>
      <c r="AF77" s="26"/>
      <c r="AG77">
        <f t="shared" si="5"/>
        <v>22.520063999999998</v>
      </c>
      <c r="AI77" s="75">
        <f>PXIL!L77</f>
        <v>0</v>
      </c>
      <c r="AJ77" s="75">
        <f>PXIL!R77</f>
        <v>0</v>
      </c>
      <c r="AK77" s="75">
        <f>RTM_IEX!L77</f>
        <v>8.67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0.96</v>
      </c>
      <c r="AB78" s="117">
        <f>-STOA!R78</f>
        <v>0</v>
      </c>
      <c r="AC78">
        <f t="shared" si="3"/>
        <v>0.22536800000000001</v>
      </c>
      <c r="AD78">
        <f t="shared" si="4"/>
        <v>25.384632</v>
      </c>
      <c r="AE78">
        <f>'IDT-1'!D78</f>
        <v>0</v>
      </c>
      <c r="AF78" s="26"/>
      <c r="AG78">
        <f t="shared" si="5"/>
        <v>25.384632</v>
      </c>
      <c r="AI78" s="75">
        <f>PXIL!L78</f>
        <v>0</v>
      </c>
      <c r="AJ78" s="75">
        <f>PXIL!R78</f>
        <v>0</v>
      </c>
      <c r="AK78" s="75">
        <f>RTM_IEX!L78</f>
        <v>11.56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0.96</v>
      </c>
      <c r="AB79" s="117">
        <f>-STOA!R79</f>
        <v>0</v>
      </c>
      <c r="AC79">
        <f t="shared" si="3"/>
        <v>0.31081599999999998</v>
      </c>
      <c r="AD79">
        <f t="shared" si="4"/>
        <v>35.009183999999998</v>
      </c>
      <c r="AE79">
        <f>'IDT-1'!D79</f>
        <v>0</v>
      </c>
      <c r="AF79" s="26"/>
      <c r="AG79">
        <f t="shared" si="5"/>
        <v>35.009183999999998</v>
      </c>
      <c r="AI79" s="75">
        <f>PXIL!L79</f>
        <v>0</v>
      </c>
      <c r="AJ79" s="75">
        <f>PXIL!R79</f>
        <v>0</v>
      </c>
      <c r="AK79" s="75">
        <f>RTM_IEX!L79</f>
        <v>19.27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1.58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0.96</v>
      </c>
      <c r="AB80" s="117">
        <f>-STOA!R80</f>
        <v>0</v>
      </c>
      <c r="AC80">
        <f t="shared" si="3"/>
        <v>0.137544</v>
      </c>
      <c r="AD80">
        <f t="shared" si="4"/>
        <v>15.492455999999999</v>
      </c>
      <c r="AE80">
        <f>'IDT-1'!D80</f>
        <v>0</v>
      </c>
      <c r="AF80" s="26"/>
      <c r="AG80">
        <f t="shared" si="5"/>
        <v>15.492455999999999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1.58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0.96</v>
      </c>
      <c r="AB81" s="117">
        <f>-STOA!R81</f>
        <v>0</v>
      </c>
      <c r="AC81">
        <f t="shared" si="3"/>
        <v>0.137544</v>
      </c>
      <c r="AD81">
        <f t="shared" si="4"/>
        <v>15.492455999999999</v>
      </c>
      <c r="AE81">
        <f>'IDT-1'!D81</f>
        <v>0</v>
      </c>
      <c r="AF81" s="26"/>
      <c r="AG81">
        <f t="shared" si="5"/>
        <v>15.492455999999999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1.58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0.96</v>
      </c>
      <c r="AB82" s="117">
        <f>-STOA!R82</f>
        <v>0</v>
      </c>
      <c r="AC82">
        <f t="shared" si="3"/>
        <v>0.137544</v>
      </c>
      <c r="AD82">
        <f t="shared" si="4"/>
        <v>15.492455999999999</v>
      </c>
      <c r="AE82">
        <f>'IDT-1'!D82</f>
        <v>0</v>
      </c>
      <c r="AF82" s="26"/>
      <c r="AG82">
        <f t="shared" si="5"/>
        <v>15.492455999999999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1.58</v>
      </c>
      <c r="I83">
        <f>Bawana_NG!R83</f>
        <v>5.8199999999999994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0.96</v>
      </c>
      <c r="AB83" s="117">
        <f>-STOA!R83</f>
        <v>0</v>
      </c>
      <c r="AC83">
        <f t="shared" si="3"/>
        <v>0.137544</v>
      </c>
      <c r="AD83">
        <f t="shared" si="4"/>
        <v>15.492455999999999</v>
      </c>
      <c r="AE83">
        <f>'IDT-1'!D83</f>
        <v>0</v>
      </c>
      <c r="AF83" s="26"/>
      <c r="AG83">
        <f t="shared" si="5"/>
        <v>15.492455999999999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1.58</v>
      </c>
      <c r="I84">
        <f>Bawana_NG!R84</f>
        <v>5.8199999999999994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0.96</v>
      </c>
      <c r="AB84" s="117">
        <f>-STOA!R84</f>
        <v>0</v>
      </c>
      <c r="AC84">
        <f t="shared" si="3"/>
        <v>0.137544</v>
      </c>
      <c r="AD84">
        <f t="shared" si="4"/>
        <v>15.492455999999999</v>
      </c>
      <c r="AE84">
        <f>'IDT-1'!D84</f>
        <v>0</v>
      </c>
      <c r="AF84" s="26"/>
      <c r="AG84">
        <f t="shared" si="5"/>
        <v>15.492455999999999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0.96</v>
      </c>
      <c r="AB85" s="117">
        <f>-STOA!R85</f>
        <v>0</v>
      </c>
      <c r="AC85">
        <f t="shared" si="3"/>
        <v>0.30227999999999999</v>
      </c>
      <c r="AD85">
        <f t="shared" si="4"/>
        <v>34.047719999999998</v>
      </c>
      <c r="AE85">
        <f>'IDT-1'!D85</f>
        <v>0</v>
      </c>
      <c r="AF85" s="26"/>
      <c r="AG85">
        <f t="shared" si="5"/>
        <v>34.047719999999998</v>
      </c>
      <c r="AI85" s="75">
        <f>PXIL!L85</f>
        <v>0</v>
      </c>
      <c r="AJ85" s="75">
        <f>PXIL!R85</f>
        <v>0</v>
      </c>
      <c r="AK85" s="75">
        <f>RTM_IEX!L85</f>
        <v>18.3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1.58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0.96</v>
      </c>
      <c r="AB86" s="117">
        <f>-STOA!R86</f>
        <v>0</v>
      </c>
      <c r="AC86">
        <f t="shared" si="3"/>
        <v>0.137544</v>
      </c>
      <c r="AD86">
        <f t="shared" si="4"/>
        <v>15.492455999999999</v>
      </c>
      <c r="AE86">
        <f>'IDT-1'!D86</f>
        <v>0</v>
      </c>
      <c r="AF86" s="26"/>
      <c r="AG86">
        <f t="shared" si="5"/>
        <v>15.492455999999999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1.58</v>
      </c>
      <c r="I87">
        <f>Bawana_NG!R87</f>
        <v>5.8199999999999994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0.96</v>
      </c>
      <c r="AB87" s="117">
        <f>-STOA!R87</f>
        <v>0</v>
      </c>
      <c r="AC87">
        <f t="shared" si="3"/>
        <v>0.137544</v>
      </c>
      <c r="AD87">
        <f t="shared" si="4"/>
        <v>15.492455999999999</v>
      </c>
      <c r="AE87">
        <f>'IDT-1'!D87</f>
        <v>0</v>
      </c>
      <c r="AF87" s="26"/>
      <c r="AG87">
        <f t="shared" si="5"/>
        <v>15.492455999999999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1.58</v>
      </c>
      <c r="I88">
        <f>Bawana_NG!R88</f>
        <v>5.8199999999999994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0.96</v>
      </c>
      <c r="AB88" s="117">
        <f>-STOA!R88</f>
        <v>0</v>
      </c>
      <c r="AC88">
        <f t="shared" si="3"/>
        <v>0.137544</v>
      </c>
      <c r="AD88">
        <f t="shared" si="4"/>
        <v>15.492455999999999</v>
      </c>
      <c r="AE88">
        <f>'IDT-1'!D88</f>
        <v>0</v>
      </c>
      <c r="AF88" s="26"/>
      <c r="AG88">
        <f t="shared" si="5"/>
        <v>15.492455999999999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1.58</v>
      </c>
      <c r="I89">
        <f>Bawana_NG!R89</f>
        <v>5.8199999999999994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0.96</v>
      </c>
      <c r="AB89" s="117">
        <f>-STOA!R89</f>
        <v>0</v>
      </c>
      <c r="AC89">
        <f t="shared" si="3"/>
        <v>0.137544</v>
      </c>
      <c r="AD89">
        <f t="shared" si="4"/>
        <v>15.492455999999999</v>
      </c>
      <c r="AE89">
        <f>'IDT-1'!D89</f>
        <v>0</v>
      </c>
      <c r="AF89" s="26"/>
      <c r="AG89">
        <f t="shared" si="5"/>
        <v>15.492455999999999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1.58</v>
      </c>
      <c r="I90">
        <f>Bawana_NG!R90</f>
        <v>5.8199999999999994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0.96</v>
      </c>
      <c r="AB90" s="117">
        <f>-STOA!R90</f>
        <v>0</v>
      </c>
      <c r="AC90">
        <f t="shared" si="3"/>
        <v>0.137544</v>
      </c>
      <c r="AD90">
        <f t="shared" si="4"/>
        <v>15.492455999999999</v>
      </c>
      <c r="AE90">
        <f>'IDT-1'!D90</f>
        <v>0</v>
      </c>
      <c r="AF90" s="26"/>
      <c r="AG90">
        <f t="shared" si="5"/>
        <v>15.492455999999999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</v>
      </c>
      <c r="I91">
        <f>Bawana_NG!R91</f>
        <v>5.8199999999999994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0.96</v>
      </c>
      <c r="AB91" s="117">
        <f>-STOA!R91</f>
        <v>0</v>
      </c>
      <c r="AC91">
        <f t="shared" si="3"/>
        <v>0.31081599999999998</v>
      </c>
      <c r="AD91">
        <f t="shared" si="4"/>
        <v>35.009183999999998</v>
      </c>
      <c r="AE91">
        <f>'IDT-1'!D91</f>
        <v>0</v>
      </c>
      <c r="AF91" s="26"/>
      <c r="AG91">
        <f t="shared" si="5"/>
        <v>35.009183999999998</v>
      </c>
      <c r="AI91" s="75">
        <f>PXIL!L91</f>
        <v>0</v>
      </c>
      <c r="AJ91" s="75">
        <f>PXIL!R91</f>
        <v>0</v>
      </c>
      <c r="AK91" s="75">
        <f>RTM_IEX!L91</f>
        <v>19.27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1.75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0.96</v>
      </c>
      <c r="AB92" s="117">
        <f>-STOA!R92</f>
        <v>0</v>
      </c>
      <c r="AC92">
        <f t="shared" si="3"/>
        <v>0.13904000000000002</v>
      </c>
      <c r="AD92">
        <f t="shared" si="4"/>
        <v>15.660960000000001</v>
      </c>
      <c r="AE92">
        <f>'IDT-1'!D92</f>
        <v>0</v>
      </c>
      <c r="AF92" s="26"/>
      <c r="AG92">
        <f t="shared" si="5"/>
        <v>15.660960000000001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1.75</v>
      </c>
      <c r="I93">
        <f>Bawana_NG!R93</f>
        <v>5.8199999999999994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0.96</v>
      </c>
      <c r="AB93" s="117">
        <f>-STOA!R93</f>
        <v>0</v>
      </c>
      <c r="AC93">
        <f t="shared" si="3"/>
        <v>0.13904000000000002</v>
      </c>
      <c r="AD93">
        <f t="shared" si="4"/>
        <v>15.660960000000001</v>
      </c>
      <c r="AE93">
        <f>'IDT-1'!D93</f>
        <v>0</v>
      </c>
      <c r="AF93" s="26"/>
      <c r="AG93">
        <f t="shared" si="5"/>
        <v>15.660960000000001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1.75</v>
      </c>
      <c r="I94">
        <f>Bawana_NG!R94</f>
        <v>5.8199999999999994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0.96</v>
      </c>
      <c r="AB94" s="117">
        <f>-STOA!R94</f>
        <v>0</v>
      </c>
      <c r="AC94">
        <f t="shared" si="3"/>
        <v>0.13904000000000002</v>
      </c>
      <c r="AD94">
        <f t="shared" si="4"/>
        <v>15.660960000000001</v>
      </c>
      <c r="AE94">
        <f>'IDT-1'!D94</f>
        <v>0</v>
      </c>
      <c r="AF94" s="26"/>
      <c r="AG94">
        <f t="shared" si="5"/>
        <v>15.660960000000001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1.75</v>
      </c>
      <c r="I95">
        <f>Bawana_NG!R95</f>
        <v>5.8199999999999994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0.96</v>
      </c>
      <c r="AB95" s="117">
        <f>-STOA!R95</f>
        <v>0</v>
      </c>
      <c r="AC95">
        <f t="shared" si="3"/>
        <v>0.13904000000000002</v>
      </c>
      <c r="AD95">
        <f t="shared" si="4"/>
        <v>15.660960000000001</v>
      </c>
      <c r="AE95">
        <f>'IDT-1'!D95</f>
        <v>0</v>
      </c>
      <c r="AF95" s="26"/>
      <c r="AG95">
        <f t="shared" si="5"/>
        <v>15.660960000000001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1.75</v>
      </c>
      <c r="I96">
        <f>Bawana_NG!R96</f>
        <v>5.8199999999999994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0.96</v>
      </c>
      <c r="AB96" s="117">
        <f>-STOA!R96</f>
        <v>0</v>
      </c>
      <c r="AC96">
        <f t="shared" si="3"/>
        <v>0.13904000000000002</v>
      </c>
      <c r="AD96">
        <f t="shared" si="4"/>
        <v>15.660960000000001</v>
      </c>
      <c r="AE96">
        <f>'IDT-1'!D96</f>
        <v>0</v>
      </c>
      <c r="AF96" s="26"/>
      <c r="AG96">
        <f t="shared" si="5"/>
        <v>15.660960000000001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</v>
      </c>
      <c r="I97">
        <f>Bawana_NG!R97</f>
        <v>5.8199999999999994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0.96</v>
      </c>
      <c r="AB97" s="117">
        <f>-STOA!R97</f>
        <v>0</v>
      </c>
      <c r="AC97">
        <f t="shared" si="3"/>
        <v>0.30227999999999999</v>
      </c>
      <c r="AD97">
        <f t="shared" si="4"/>
        <v>34.047719999999998</v>
      </c>
      <c r="AE97">
        <f>'IDT-1'!D97</f>
        <v>0</v>
      </c>
      <c r="AF97" s="26"/>
      <c r="AG97">
        <f t="shared" si="5"/>
        <v>34.047719999999998</v>
      </c>
      <c r="AI97" s="75">
        <f>PXIL!L97</f>
        <v>0</v>
      </c>
      <c r="AJ97" s="75">
        <f>PXIL!R97</f>
        <v>0</v>
      </c>
      <c r="AK97" s="75">
        <f>RTM_IEX!L97</f>
        <v>18.3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1.75</v>
      </c>
      <c r="I98">
        <f>Bawana_NG!R98</f>
        <v>5.8199999999999994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0.96</v>
      </c>
      <c r="AB98" s="117">
        <f>-STOA!R98</f>
        <v>0</v>
      </c>
      <c r="AC98">
        <f t="shared" si="3"/>
        <v>0.13904000000000002</v>
      </c>
      <c r="AD98">
        <f t="shared" si="4"/>
        <v>15.660960000000001</v>
      </c>
      <c r="AE98">
        <f>'IDT-1'!D98</f>
        <v>0</v>
      </c>
      <c r="AF98" s="26"/>
      <c r="AG98">
        <f t="shared" si="5"/>
        <v>15.660960000000001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4.0327388603256235E-2</v>
      </c>
      <c r="I99">
        <f t="shared" si="6"/>
        <v>0.13968020444771934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4.3290000000000078E-2</v>
      </c>
      <c r="AB99" s="117">
        <f t="shared" si="6"/>
        <v>0</v>
      </c>
      <c r="AC99">
        <f t="shared" si="6"/>
        <v>5.2933768188485834E-3</v>
      </c>
      <c r="AD99">
        <f t="shared" si="6"/>
        <v>0.59622671623212731</v>
      </c>
      <c r="AE99">
        <f t="shared" ref="AE99:AR99" si="7">SUM(AE3:AE98)/4000</f>
        <v>0</v>
      </c>
      <c r="AG99">
        <f t="shared" si="7"/>
        <v>0.59622671623212731</v>
      </c>
      <c r="AI99">
        <f t="shared" si="7"/>
        <v>0</v>
      </c>
      <c r="AJ99">
        <f t="shared" si="7"/>
        <v>0</v>
      </c>
      <c r="AK99">
        <f t="shared" si="7"/>
        <v>0.20374249999999985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211</v>
      </c>
      <c r="C1" s="31">
        <v>44720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44779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44779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10.834813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5.68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0.1453303544</v>
      </c>
      <c r="AD3">
        <f>SUM(B3:AB3,AI3:AR3)-AC3</f>
        <v>16.369482645600002</v>
      </c>
      <c r="AE3">
        <v>0</v>
      </c>
      <c r="AF3" s="26"/>
      <c r="AG3">
        <f>SUM(AD3:AF3)</f>
        <v>16.369482645600002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10.834813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0.16574635440000002</v>
      </c>
      <c r="AD4">
        <f t="shared" ref="AD4:AD67" si="1">SUM(B4:AB4,AI4:AR4)-AC4</f>
        <v>18.669066645600001</v>
      </c>
      <c r="AE4">
        <v>0</v>
      </c>
      <c r="AF4" s="26"/>
      <c r="AG4">
        <f t="shared" ref="AG4:AG67" si="2">SUM(AD4:AF4)</f>
        <v>18.669066645600001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10.834813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4.91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0.13855435440000002</v>
      </c>
      <c r="AD5">
        <f t="shared" si="1"/>
        <v>15.606258645600001</v>
      </c>
      <c r="AE5">
        <v>0</v>
      </c>
      <c r="AF5" s="26"/>
      <c r="AG5">
        <f t="shared" si="2"/>
        <v>15.606258645600001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10.834813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0.1191063544</v>
      </c>
      <c r="AD6">
        <f t="shared" si="1"/>
        <v>13.4157066456</v>
      </c>
      <c r="AE6">
        <v>0</v>
      </c>
      <c r="AF6" s="26"/>
      <c r="AG6">
        <f t="shared" si="2"/>
        <v>13.4157066456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10.834813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0.11822635440000001</v>
      </c>
      <c r="AD7">
        <f t="shared" si="1"/>
        <v>13.316586645599999</v>
      </c>
      <c r="AE7">
        <v>0</v>
      </c>
      <c r="AF7" s="26"/>
      <c r="AG7">
        <f t="shared" si="2"/>
        <v>13.316586645599999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8.2419700000000002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7.2529336E-2</v>
      </c>
      <c r="AD8">
        <f t="shared" si="1"/>
        <v>8.1694406639999997</v>
      </c>
      <c r="AE8">
        <v>0</v>
      </c>
      <c r="AF8" s="26"/>
      <c r="AG8">
        <f t="shared" si="2"/>
        <v>8.1694406639999997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10.834813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0.67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0.10124235440000001</v>
      </c>
      <c r="AD9">
        <f t="shared" si="1"/>
        <v>11.4035706456</v>
      </c>
      <c r="AE9">
        <v>0</v>
      </c>
      <c r="AF9" s="26"/>
      <c r="AG9">
        <f t="shared" si="2"/>
        <v>11.4035706456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10.834813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1.06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0.10467435440000002</v>
      </c>
      <c r="AD10">
        <f t="shared" si="1"/>
        <v>11.790138645600001</v>
      </c>
      <c r="AE10">
        <v>0</v>
      </c>
      <c r="AF10" s="26"/>
      <c r="AG10">
        <f t="shared" si="2"/>
        <v>11.790138645600001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10.834813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3.95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0.13010635440000001</v>
      </c>
      <c r="AD11">
        <f t="shared" si="1"/>
        <v>14.654706645599999</v>
      </c>
      <c r="AE11">
        <v>0</v>
      </c>
      <c r="AF11" s="26"/>
      <c r="AG11">
        <f t="shared" si="2"/>
        <v>14.654706645599999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10.834813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2.12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0.11400235440000002</v>
      </c>
      <c r="AD12">
        <f t="shared" si="1"/>
        <v>12.840810645600001</v>
      </c>
      <c r="AE12">
        <v>0</v>
      </c>
      <c r="AF12" s="26"/>
      <c r="AG12">
        <f t="shared" si="2"/>
        <v>12.840810645600001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10.834813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3.95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0.13010635440000001</v>
      </c>
      <c r="AD13">
        <f t="shared" si="1"/>
        <v>14.654706645599999</v>
      </c>
      <c r="AE13">
        <v>0</v>
      </c>
      <c r="AF13" s="26"/>
      <c r="AG13">
        <f t="shared" si="2"/>
        <v>14.654706645599999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10.834813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4.24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0.13265835440000001</v>
      </c>
      <c r="AD14">
        <f t="shared" si="1"/>
        <v>14.942154645600001</v>
      </c>
      <c r="AE14">
        <v>0</v>
      </c>
      <c r="AF14" s="26"/>
      <c r="AG14">
        <f t="shared" si="2"/>
        <v>14.942154645600001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10.73448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9.4463424000000004E-2</v>
      </c>
      <c r="AD15">
        <f t="shared" si="1"/>
        <v>10.640016575999999</v>
      </c>
      <c r="AE15">
        <v>0</v>
      </c>
      <c r="AF15" s="26"/>
      <c r="AG15">
        <f t="shared" si="2"/>
        <v>10.640016575999999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10.834813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4.62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0.13600235440000003</v>
      </c>
      <c r="AD16">
        <f t="shared" si="1"/>
        <v>15.318810645600001</v>
      </c>
      <c r="AE16">
        <v>0</v>
      </c>
      <c r="AF16" s="26"/>
      <c r="AG16">
        <f t="shared" si="2"/>
        <v>15.318810645600001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10.834813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4.72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0.13688235439999999</v>
      </c>
      <c r="AD17">
        <f t="shared" si="1"/>
        <v>15.417930645599998</v>
      </c>
      <c r="AE17">
        <v>0</v>
      </c>
      <c r="AF17" s="26"/>
      <c r="AG17">
        <f t="shared" si="2"/>
        <v>15.417930645599998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10.834813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10.6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0.1886263544</v>
      </c>
      <c r="AD18">
        <f t="shared" si="1"/>
        <v>21.246186645599998</v>
      </c>
      <c r="AE18">
        <v>0</v>
      </c>
      <c r="AF18" s="26"/>
      <c r="AG18">
        <f t="shared" si="2"/>
        <v>21.246186645599998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10.834813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7.03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0.15721035440000003</v>
      </c>
      <c r="AD19">
        <f t="shared" si="1"/>
        <v>17.707602645600002</v>
      </c>
      <c r="AE19">
        <v>0</v>
      </c>
      <c r="AF19" s="26"/>
      <c r="AG19">
        <f t="shared" si="2"/>
        <v>17.707602645600002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10.834813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9.15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0.17586635440000004</v>
      </c>
      <c r="AD20">
        <f t="shared" si="1"/>
        <v>19.808946645600003</v>
      </c>
      <c r="AE20">
        <v>0</v>
      </c>
      <c r="AF20" s="26"/>
      <c r="AG20">
        <f t="shared" si="2"/>
        <v>19.808946645600003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10.834813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9.92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0.18264235440000001</v>
      </c>
      <c r="AD21">
        <f t="shared" si="1"/>
        <v>20.5721706456</v>
      </c>
      <c r="AE21">
        <v>0</v>
      </c>
      <c r="AF21" s="26"/>
      <c r="AG21">
        <f t="shared" si="2"/>
        <v>20.5721706456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10.834813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3.37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0.12500235440000002</v>
      </c>
      <c r="AD22">
        <f t="shared" si="1"/>
        <v>14.079810645600002</v>
      </c>
      <c r="AE22">
        <v>0</v>
      </c>
      <c r="AF22" s="26"/>
      <c r="AG22">
        <f t="shared" si="2"/>
        <v>14.079810645600002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10.834813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0.21150635440000001</v>
      </c>
      <c r="AD23">
        <f t="shared" si="1"/>
        <v>23.823306645599999</v>
      </c>
      <c r="AE23">
        <v>0</v>
      </c>
      <c r="AF23" s="26"/>
      <c r="AG23">
        <f t="shared" si="2"/>
        <v>23.823306645599999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10.834813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0.21150635440000001</v>
      </c>
      <c r="AD24">
        <f t="shared" si="1"/>
        <v>23.823306645599999</v>
      </c>
      <c r="AE24">
        <v>0</v>
      </c>
      <c r="AF24" s="26"/>
      <c r="AG24">
        <f t="shared" si="2"/>
        <v>23.823306645599999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10.834813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0.21150635440000001</v>
      </c>
      <c r="AD25">
        <f t="shared" si="1"/>
        <v>23.823306645599999</v>
      </c>
      <c r="AE25">
        <v>0</v>
      </c>
      <c r="AF25" s="26"/>
      <c r="AG25">
        <f t="shared" si="2"/>
        <v>23.823306645599999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10.834813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11.08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0.19285035440000003</v>
      </c>
      <c r="AD26">
        <f t="shared" si="1"/>
        <v>21.721962645600001</v>
      </c>
      <c r="AE26">
        <v>0</v>
      </c>
      <c r="AF26" s="26"/>
      <c r="AG26">
        <f t="shared" si="2"/>
        <v>21.721962645600001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10.834813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11.08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0.19285035440000003</v>
      </c>
      <c r="AD27">
        <f t="shared" si="1"/>
        <v>21.721962645600001</v>
      </c>
      <c r="AE27">
        <v>0</v>
      </c>
      <c r="AF27" s="26"/>
      <c r="AG27">
        <f t="shared" si="2"/>
        <v>21.721962645600001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10.834813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0.21150635440000001</v>
      </c>
      <c r="AD28">
        <f t="shared" si="1"/>
        <v>23.823306645599999</v>
      </c>
      <c r="AE28">
        <v>0</v>
      </c>
      <c r="AF28" s="26"/>
      <c r="AG28">
        <f t="shared" si="2"/>
        <v>23.823306645599999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10.834813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5.78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0.14621035440000002</v>
      </c>
      <c r="AD29">
        <f t="shared" si="1"/>
        <v>16.468602645600001</v>
      </c>
      <c r="AE29">
        <v>0</v>
      </c>
      <c r="AF29" s="26"/>
      <c r="AG29">
        <f t="shared" si="2"/>
        <v>16.468602645600001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10.834813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0.21150635440000001</v>
      </c>
      <c r="AD30">
        <f t="shared" si="1"/>
        <v>23.823306645599999</v>
      </c>
      <c r="AE30">
        <v>0</v>
      </c>
      <c r="AF30" s="26"/>
      <c r="AG30">
        <f t="shared" si="2"/>
        <v>23.823306645599999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10.834813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0.21150635440000001</v>
      </c>
      <c r="AD31">
        <f t="shared" si="1"/>
        <v>23.823306645599999</v>
      </c>
      <c r="AE31">
        <v>0</v>
      </c>
      <c r="AF31" s="26"/>
      <c r="AG31">
        <f t="shared" si="2"/>
        <v>23.823306645599999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10.834813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0.21150635440000001</v>
      </c>
      <c r="AD32">
        <f t="shared" si="1"/>
        <v>23.823306645599999</v>
      </c>
      <c r="AE32">
        <v>0</v>
      </c>
      <c r="AF32" s="26"/>
      <c r="AG32">
        <f t="shared" si="2"/>
        <v>23.823306645599999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10.834813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11.27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0.19452235440000001</v>
      </c>
      <c r="AD33">
        <f t="shared" si="1"/>
        <v>21.9102906456</v>
      </c>
      <c r="AE33">
        <v>0</v>
      </c>
      <c r="AF33" s="26"/>
      <c r="AG33">
        <f t="shared" si="2"/>
        <v>21.9102906456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10.834813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11.66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0.1979543544</v>
      </c>
      <c r="AD34">
        <f t="shared" si="1"/>
        <v>22.2968586456</v>
      </c>
      <c r="AE34">
        <v>0</v>
      </c>
      <c r="AF34" s="26"/>
      <c r="AG34">
        <f t="shared" si="2"/>
        <v>22.2968586456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10.834813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11.85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0.19962635440000001</v>
      </c>
      <c r="AD35">
        <f t="shared" si="1"/>
        <v>22.485186645599999</v>
      </c>
      <c r="AE35">
        <v>0</v>
      </c>
      <c r="AF35" s="26"/>
      <c r="AG35">
        <f t="shared" si="2"/>
        <v>22.485186645599999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10.834813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7.32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0.15976235440000003</v>
      </c>
      <c r="AD36">
        <f t="shared" si="1"/>
        <v>17.995050645599999</v>
      </c>
      <c r="AE36">
        <v>0</v>
      </c>
      <c r="AF36" s="26"/>
      <c r="AG36">
        <f t="shared" si="2"/>
        <v>17.995050645599999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10.834813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0.21150635440000001</v>
      </c>
      <c r="AD37">
        <f t="shared" si="1"/>
        <v>23.823306645599999</v>
      </c>
      <c r="AE37">
        <v>0</v>
      </c>
      <c r="AF37" s="26"/>
      <c r="AG37">
        <f t="shared" si="2"/>
        <v>23.823306645599999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10.834813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0.21150635440000001</v>
      </c>
      <c r="AD38">
        <f t="shared" si="1"/>
        <v>23.823306645599999</v>
      </c>
      <c r="AE38">
        <v>0</v>
      </c>
      <c r="AF38" s="26"/>
      <c r="AG38">
        <f t="shared" si="2"/>
        <v>23.823306645599999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10.834813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0.21150635440000001</v>
      </c>
      <c r="AD39">
        <f t="shared" si="1"/>
        <v>23.823306645599999</v>
      </c>
      <c r="AE39">
        <v>0</v>
      </c>
      <c r="AF39" s="26"/>
      <c r="AG39">
        <f t="shared" si="2"/>
        <v>23.823306645599999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10.834813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12.33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0.20385035440000004</v>
      </c>
      <c r="AD40">
        <f t="shared" si="1"/>
        <v>22.960962645600002</v>
      </c>
      <c r="AE40">
        <v>0</v>
      </c>
      <c r="AF40" s="26"/>
      <c r="AG40">
        <f t="shared" si="2"/>
        <v>22.960962645600002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10.834813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0.20974635440000003</v>
      </c>
      <c r="AD41">
        <f t="shared" si="1"/>
        <v>23.6250666456</v>
      </c>
      <c r="AE41">
        <v>0</v>
      </c>
      <c r="AF41" s="26"/>
      <c r="AG41">
        <f t="shared" si="2"/>
        <v>23.6250666456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10.834813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0.21150635440000001</v>
      </c>
      <c r="AD42">
        <f t="shared" si="1"/>
        <v>23.823306645599999</v>
      </c>
      <c r="AE42">
        <v>0</v>
      </c>
      <c r="AF42" s="26"/>
      <c r="AG42">
        <f t="shared" si="2"/>
        <v>23.823306645599999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10.834813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6.84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0.15553835440000002</v>
      </c>
      <c r="AD43">
        <f t="shared" si="1"/>
        <v>17.519274645599999</v>
      </c>
      <c r="AE43">
        <v>0</v>
      </c>
      <c r="AF43" s="26"/>
      <c r="AG43">
        <f t="shared" si="2"/>
        <v>17.519274645599999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10.834813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0.21150635440000001</v>
      </c>
      <c r="AD44">
        <f t="shared" si="1"/>
        <v>23.823306645599999</v>
      </c>
      <c r="AE44">
        <v>0</v>
      </c>
      <c r="AF44" s="26"/>
      <c r="AG44">
        <f t="shared" si="2"/>
        <v>23.823306645599999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10.834813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12.62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0.20640235440000002</v>
      </c>
      <c r="AD45">
        <f t="shared" si="1"/>
        <v>23.2484106456</v>
      </c>
      <c r="AE45">
        <v>0</v>
      </c>
      <c r="AF45" s="26"/>
      <c r="AG45">
        <f t="shared" si="2"/>
        <v>23.2484106456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10.834813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0.21150635440000001</v>
      </c>
      <c r="AD46">
        <f t="shared" si="1"/>
        <v>23.823306645599999</v>
      </c>
      <c r="AE46">
        <v>0</v>
      </c>
      <c r="AF46" s="26"/>
      <c r="AG46">
        <f t="shared" si="2"/>
        <v>23.823306645599999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10.834813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9.06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0.17507435439999999</v>
      </c>
      <c r="AD47">
        <f t="shared" si="1"/>
        <v>19.7197386456</v>
      </c>
      <c r="AE47">
        <v>0</v>
      </c>
      <c r="AF47" s="26"/>
      <c r="AG47">
        <f t="shared" si="2"/>
        <v>19.7197386456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10.834813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8.3800000000000008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0.1690903544</v>
      </c>
      <c r="AD48">
        <f t="shared" si="1"/>
        <v>19.045722645599998</v>
      </c>
      <c r="AE48">
        <v>0</v>
      </c>
      <c r="AF48" s="26"/>
      <c r="AG48">
        <f t="shared" si="2"/>
        <v>19.045722645599998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10.834813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0.16486635440000003</v>
      </c>
      <c r="AD49">
        <f t="shared" si="1"/>
        <v>18.569946645600002</v>
      </c>
      <c r="AE49">
        <v>0</v>
      </c>
      <c r="AF49" s="26"/>
      <c r="AG49">
        <f t="shared" si="2"/>
        <v>18.569946645600002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10.834813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4.53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0.13521035440000001</v>
      </c>
      <c r="AD50">
        <f t="shared" si="1"/>
        <v>15.229602645600002</v>
      </c>
      <c r="AE50">
        <v>0</v>
      </c>
      <c r="AF50" s="26"/>
      <c r="AG50">
        <f t="shared" si="2"/>
        <v>15.229602645600002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10.834813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0.21150635440000001</v>
      </c>
      <c r="AD51">
        <f t="shared" si="1"/>
        <v>23.823306645599999</v>
      </c>
      <c r="AE51">
        <v>0</v>
      </c>
      <c r="AF51" s="26"/>
      <c r="AG51">
        <f t="shared" si="2"/>
        <v>23.823306645599999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10.834813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0.21150635440000001</v>
      </c>
      <c r="AD52">
        <f t="shared" si="1"/>
        <v>23.823306645599999</v>
      </c>
      <c r="AE52">
        <v>0</v>
      </c>
      <c r="AF52" s="26"/>
      <c r="AG52">
        <f t="shared" si="2"/>
        <v>23.823306645599999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10.834813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0.21150635440000001</v>
      </c>
      <c r="AD53">
        <f t="shared" si="1"/>
        <v>23.823306645599999</v>
      </c>
      <c r="AE53">
        <v>0</v>
      </c>
      <c r="AF53" s="26"/>
      <c r="AG53">
        <f t="shared" si="2"/>
        <v>23.823306645599999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10.834813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0.21150635440000001</v>
      </c>
      <c r="AD54">
        <f t="shared" si="1"/>
        <v>23.823306645599999</v>
      </c>
      <c r="AE54">
        <v>0</v>
      </c>
      <c r="AF54" s="26"/>
      <c r="AG54">
        <f t="shared" si="2"/>
        <v>23.823306645599999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10.834813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11.94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0.20041835440000003</v>
      </c>
      <c r="AD55">
        <f t="shared" si="1"/>
        <v>22.574394645600002</v>
      </c>
      <c r="AE55">
        <v>0</v>
      </c>
      <c r="AF55" s="26"/>
      <c r="AG55">
        <f t="shared" si="2"/>
        <v>22.574394645600002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10.834813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12.72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0.20728235440000004</v>
      </c>
      <c r="AD56">
        <f t="shared" si="1"/>
        <v>23.347530645600003</v>
      </c>
      <c r="AE56">
        <v>0</v>
      </c>
      <c r="AF56" s="26"/>
      <c r="AG56">
        <f t="shared" si="2"/>
        <v>23.347530645600003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10.834813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4.33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0.13345035440000003</v>
      </c>
      <c r="AD57">
        <f t="shared" si="1"/>
        <v>15.0313626456</v>
      </c>
      <c r="AE57">
        <v>0</v>
      </c>
      <c r="AF57" s="26"/>
      <c r="AG57">
        <f t="shared" si="2"/>
        <v>15.0313626456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10.834813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10.89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0.19117835440000003</v>
      </c>
      <c r="AD58">
        <f t="shared" si="1"/>
        <v>21.533634645599999</v>
      </c>
      <c r="AE58">
        <v>0</v>
      </c>
      <c r="AF58" s="26"/>
      <c r="AG58">
        <f t="shared" si="2"/>
        <v>21.533634645599999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10.834813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12.04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0.20129835440000002</v>
      </c>
      <c r="AD59">
        <f t="shared" si="1"/>
        <v>22.673514645600001</v>
      </c>
      <c r="AE59">
        <v>0</v>
      </c>
      <c r="AF59" s="26"/>
      <c r="AG59">
        <f t="shared" si="2"/>
        <v>22.673514645600001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10.834813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0.21150635440000001</v>
      </c>
      <c r="AD60">
        <f t="shared" si="1"/>
        <v>23.823306645599999</v>
      </c>
      <c r="AE60">
        <v>0</v>
      </c>
      <c r="AF60" s="26"/>
      <c r="AG60">
        <f t="shared" si="2"/>
        <v>23.823306645599999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10.834813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12.91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0.20895435440000001</v>
      </c>
      <c r="AD61">
        <f t="shared" si="1"/>
        <v>23.535858645600001</v>
      </c>
      <c r="AE61">
        <v>0</v>
      </c>
      <c r="AF61" s="26"/>
      <c r="AG61">
        <f t="shared" si="2"/>
        <v>23.535858645600001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10.834813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12.04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0.20129835440000002</v>
      </c>
      <c r="AD62">
        <f t="shared" si="1"/>
        <v>22.673514645600001</v>
      </c>
      <c r="AE62">
        <v>0</v>
      </c>
      <c r="AF62" s="26"/>
      <c r="AG62">
        <f t="shared" si="2"/>
        <v>22.673514645600001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10.834813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11.17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0.19364235439999999</v>
      </c>
      <c r="AD63">
        <f t="shared" si="1"/>
        <v>21.811170645599997</v>
      </c>
      <c r="AE63">
        <v>0</v>
      </c>
      <c r="AF63" s="26"/>
      <c r="AG63">
        <f t="shared" si="2"/>
        <v>21.811170645599997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10.834813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5.39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0.14277835440000003</v>
      </c>
      <c r="AD64">
        <f t="shared" si="1"/>
        <v>16.0820346456</v>
      </c>
      <c r="AE64">
        <v>0</v>
      </c>
      <c r="AF64" s="26"/>
      <c r="AG64">
        <f t="shared" si="2"/>
        <v>16.0820346456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10.834813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0.21150635440000001</v>
      </c>
      <c r="AD65">
        <f t="shared" si="1"/>
        <v>23.823306645599999</v>
      </c>
      <c r="AE65">
        <v>0</v>
      </c>
      <c r="AF65" s="26"/>
      <c r="AG65">
        <f t="shared" si="2"/>
        <v>23.823306645599999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10.834813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11.08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0.19285035440000003</v>
      </c>
      <c r="AD66">
        <f t="shared" si="1"/>
        <v>21.721962645600001</v>
      </c>
      <c r="AE66">
        <v>0</v>
      </c>
      <c r="AF66" s="26"/>
      <c r="AG66">
        <f t="shared" si="2"/>
        <v>21.721962645600001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10.834813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0.21150635440000001</v>
      </c>
      <c r="AD67">
        <f t="shared" si="1"/>
        <v>23.823306645599999</v>
      </c>
      <c r="AE67">
        <v>0</v>
      </c>
      <c r="AF67" s="26"/>
      <c r="AG67">
        <f t="shared" si="2"/>
        <v>23.823306645599999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10.834813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12.23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0.20297035440000002</v>
      </c>
      <c r="AD68">
        <f t="shared" ref="AD68:AD98" si="4">SUM(B68:AB68,AI68:AR68)-AC68</f>
        <v>22.861842645599999</v>
      </c>
      <c r="AE68">
        <v>0</v>
      </c>
      <c r="AF68" s="26"/>
      <c r="AG68">
        <f t="shared" ref="AG68:AG98" si="5">SUM(AD68:AF68)</f>
        <v>22.861842645599999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10.834813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10.210000000000001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0.18519435440000001</v>
      </c>
      <c r="AD69">
        <f t="shared" si="4"/>
        <v>20.859618645600001</v>
      </c>
      <c r="AE69">
        <v>0</v>
      </c>
      <c r="AF69" s="26"/>
      <c r="AG69">
        <f t="shared" si="5"/>
        <v>20.859618645600001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10.834813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10.11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0.18431435440000002</v>
      </c>
      <c r="AD70">
        <f t="shared" si="4"/>
        <v>20.760498645599998</v>
      </c>
      <c r="AE70">
        <v>0</v>
      </c>
      <c r="AF70" s="26"/>
      <c r="AG70">
        <f t="shared" si="5"/>
        <v>20.760498645599998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10.834813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7.03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0.15721035440000003</v>
      </c>
      <c r="AD71">
        <f t="shared" si="4"/>
        <v>17.707602645600002</v>
      </c>
      <c r="AE71">
        <v>0</v>
      </c>
      <c r="AF71" s="26"/>
      <c r="AG71">
        <f t="shared" si="5"/>
        <v>17.707602645600002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10.834813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12.33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0.20385035440000004</v>
      </c>
      <c r="AD72">
        <f t="shared" si="4"/>
        <v>22.960962645600002</v>
      </c>
      <c r="AE72">
        <v>0</v>
      </c>
      <c r="AF72" s="26"/>
      <c r="AG72">
        <f t="shared" si="5"/>
        <v>22.960962645600002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10.834813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11.94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0.20041835440000003</v>
      </c>
      <c r="AD73">
        <f t="shared" si="4"/>
        <v>22.574394645600002</v>
      </c>
      <c r="AE73">
        <v>0</v>
      </c>
      <c r="AF73" s="26"/>
      <c r="AG73">
        <f t="shared" si="5"/>
        <v>22.574394645600002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10.834813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0.21150635440000001</v>
      </c>
      <c r="AD74">
        <f t="shared" si="4"/>
        <v>23.823306645599999</v>
      </c>
      <c r="AE74">
        <v>0</v>
      </c>
      <c r="AF74" s="26"/>
      <c r="AG74">
        <f t="shared" si="5"/>
        <v>23.823306645599999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10.834813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0.21150635440000001</v>
      </c>
      <c r="AD75">
        <f t="shared" si="4"/>
        <v>23.823306645599999</v>
      </c>
      <c r="AE75">
        <v>0</v>
      </c>
      <c r="AF75" s="26"/>
      <c r="AG75">
        <f t="shared" si="5"/>
        <v>23.823306645599999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10.834813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11.46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0.19619435440000002</v>
      </c>
      <c r="AD76">
        <f t="shared" si="4"/>
        <v>22.098618645600002</v>
      </c>
      <c r="AE76">
        <v>0</v>
      </c>
      <c r="AF76" s="26"/>
      <c r="AG76">
        <f t="shared" si="5"/>
        <v>22.098618645600002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10.834813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9.0500000000000007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0.17498635440000002</v>
      </c>
      <c r="AD77">
        <f t="shared" si="4"/>
        <v>19.7098266456</v>
      </c>
      <c r="AE77">
        <v>0</v>
      </c>
      <c r="AF77" s="26"/>
      <c r="AG77">
        <f t="shared" si="5"/>
        <v>19.7098266456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10.834813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3.08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0.12245035440000002</v>
      </c>
      <c r="AD78">
        <f t="shared" si="4"/>
        <v>13.792362645600001</v>
      </c>
      <c r="AE78">
        <v>0</v>
      </c>
      <c r="AF78" s="26"/>
      <c r="AG78">
        <f t="shared" si="5"/>
        <v>13.792362645600001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10.834813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7.75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0.16354635440000001</v>
      </c>
      <c r="AD79">
        <f t="shared" si="4"/>
        <v>18.421266645599999</v>
      </c>
      <c r="AE79">
        <v>0</v>
      </c>
      <c r="AF79" s="26"/>
      <c r="AG79">
        <f t="shared" si="5"/>
        <v>18.421266645599999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10.834813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6.93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0.15633035440000001</v>
      </c>
      <c r="AD80">
        <f t="shared" si="4"/>
        <v>17.608482645599999</v>
      </c>
      <c r="AE80">
        <v>0</v>
      </c>
      <c r="AF80" s="26"/>
      <c r="AG80">
        <f t="shared" si="5"/>
        <v>17.608482645599999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10.834813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7.14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0.15817835440000003</v>
      </c>
      <c r="AD81">
        <f t="shared" si="4"/>
        <v>17.816634645600001</v>
      </c>
      <c r="AE81">
        <v>0</v>
      </c>
      <c r="AF81" s="26"/>
      <c r="AG81">
        <f t="shared" si="5"/>
        <v>17.816634645600001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10.834813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7.19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0.15861835440000002</v>
      </c>
      <c r="AD82">
        <f t="shared" si="4"/>
        <v>17.8661946456</v>
      </c>
      <c r="AE82">
        <v>0</v>
      </c>
      <c r="AF82" s="26"/>
      <c r="AG82">
        <f t="shared" si="5"/>
        <v>17.8661946456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10.834813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8.23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0.16777035440000002</v>
      </c>
      <c r="AD83">
        <f t="shared" si="4"/>
        <v>18.897042645599999</v>
      </c>
      <c r="AE83">
        <v>0</v>
      </c>
      <c r="AF83" s="26"/>
      <c r="AG83">
        <f t="shared" si="5"/>
        <v>18.897042645599999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10.834813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8.36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0.16891435440000002</v>
      </c>
      <c r="AD84">
        <f t="shared" si="4"/>
        <v>19.025898645600002</v>
      </c>
      <c r="AE84">
        <v>0</v>
      </c>
      <c r="AF84" s="26"/>
      <c r="AG84">
        <f t="shared" si="5"/>
        <v>19.025898645600002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10.834813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4.57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0.1355623544</v>
      </c>
      <c r="AD85">
        <f t="shared" si="4"/>
        <v>15.269250645600001</v>
      </c>
      <c r="AE85">
        <v>0</v>
      </c>
      <c r="AF85" s="26"/>
      <c r="AG85">
        <f t="shared" si="5"/>
        <v>15.269250645600001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10.834813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9.15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0.17586635440000004</v>
      </c>
      <c r="AD86">
        <f t="shared" si="4"/>
        <v>19.808946645600003</v>
      </c>
      <c r="AE86">
        <v>0</v>
      </c>
      <c r="AF86" s="26"/>
      <c r="AG86">
        <f t="shared" si="5"/>
        <v>19.808946645600003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10.834813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8.93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0.17393035440000001</v>
      </c>
      <c r="AD87">
        <f t="shared" si="4"/>
        <v>19.590882645600001</v>
      </c>
      <c r="AE87">
        <v>0</v>
      </c>
      <c r="AF87" s="26"/>
      <c r="AG87">
        <f t="shared" si="5"/>
        <v>19.590882645600001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10.834813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10.43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0.1871303544</v>
      </c>
      <c r="AD88">
        <f t="shared" si="4"/>
        <v>21.077682645599999</v>
      </c>
      <c r="AE88">
        <v>0</v>
      </c>
      <c r="AF88" s="26"/>
      <c r="AG88">
        <f t="shared" si="5"/>
        <v>21.077682645599999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10.834813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9.24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0.1766583544</v>
      </c>
      <c r="AD89">
        <f t="shared" si="4"/>
        <v>19.898154645599998</v>
      </c>
      <c r="AE89">
        <v>0</v>
      </c>
      <c r="AF89" s="26"/>
      <c r="AG89">
        <f t="shared" si="5"/>
        <v>19.898154645599998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10.834813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8.1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0.16662635439999998</v>
      </c>
      <c r="AD90">
        <f t="shared" si="4"/>
        <v>18.768186645599997</v>
      </c>
      <c r="AE90">
        <v>0</v>
      </c>
      <c r="AF90" s="26"/>
      <c r="AG90">
        <f t="shared" si="5"/>
        <v>18.768186645599997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10.834813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8.3699999999999992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0.16900235440000003</v>
      </c>
      <c r="AD91">
        <f t="shared" si="4"/>
        <v>19.035810645600002</v>
      </c>
      <c r="AE91">
        <v>0</v>
      </c>
      <c r="AF91" s="26"/>
      <c r="AG91">
        <f t="shared" si="5"/>
        <v>19.035810645600002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10.834813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1.93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0.11233035440000001</v>
      </c>
      <c r="AD92">
        <f t="shared" si="4"/>
        <v>12.652482645600001</v>
      </c>
      <c r="AE92">
        <v>0</v>
      </c>
      <c r="AF92" s="26"/>
      <c r="AG92">
        <f t="shared" si="5"/>
        <v>12.652482645600001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10.834813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10.11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0.18431435440000002</v>
      </c>
      <c r="AD93">
        <f t="shared" si="4"/>
        <v>20.760498645599998</v>
      </c>
      <c r="AE93">
        <v>0</v>
      </c>
      <c r="AF93" s="26"/>
      <c r="AG93">
        <f t="shared" si="5"/>
        <v>20.760498645599998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10.834813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11.46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0.19619435440000002</v>
      </c>
      <c r="AD94">
        <f t="shared" si="4"/>
        <v>22.098618645600002</v>
      </c>
      <c r="AE94">
        <v>0</v>
      </c>
      <c r="AF94" s="26"/>
      <c r="AG94">
        <f t="shared" si="5"/>
        <v>22.098618645600002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10.834813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11.75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0.19874635440000002</v>
      </c>
      <c r="AD95">
        <f t="shared" si="4"/>
        <v>22.3860666456</v>
      </c>
      <c r="AE95">
        <v>0</v>
      </c>
      <c r="AF95" s="26"/>
      <c r="AG95">
        <f t="shared" si="5"/>
        <v>22.3860666456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10.834813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9.83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0.18185035440000002</v>
      </c>
      <c r="AD96">
        <f t="shared" si="4"/>
        <v>20.482962645600001</v>
      </c>
      <c r="AE96">
        <v>0</v>
      </c>
      <c r="AF96" s="26"/>
      <c r="AG96">
        <f t="shared" si="5"/>
        <v>20.482962645600001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10.834813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8.3800000000000008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0.1690903544</v>
      </c>
      <c r="AD97">
        <f t="shared" si="4"/>
        <v>19.045722645599998</v>
      </c>
      <c r="AE97">
        <v>0</v>
      </c>
      <c r="AF97" s="26"/>
      <c r="AG97">
        <f t="shared" si="5"/>
        <v>19.045722645599998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10.834813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6.84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0.15553835440000002</v>
      </c>
      <c r="AD98">
        <f t="shared" si="4"/>
        <v>17.519274645599999</v>
      </c>
      <c r="AE98">
        <v>0</v>
      </c>
      <c r="AF98" s="26"/>
      <c r="AG98">
        <f t="shared" si="5"/>
        <v>17.519274645599999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0.25936221800000059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0.22025750000000005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4.220653518400003E-3</v>
      </c>
      <c r="AD99">
        <f t="shared" si="6"/>
        <v>0.47539906448160024</v>
      </c>
      <c r="AE99">
        <f t="shared" ref="AE99:AR99" si="8">SUM(AE3:AE98)/4000</f>
        <v>0</v>
      </c>
      <c r="AG99">
        <f t="shared" si="8"/>
        <v>0.47539906448160024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44779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'[1]06'!B5</f>
        <v>120</v>
      </c>
      <c r="C3" s="16">
        <f>'[1]06'!C5</f>
        <v>0</v>
      </c>
      <c r="D3" s="16">
        <f>'[1]06'!D5</f>
        <v>195</v>
      </c>
      <c r="E3" s="16">
        <f>'[1]06'!E5</f>
        <v>0</v>
      </c>
      <c r="F3" s="15">
        <f>SUM(B3:E3)</f>
        <v>315</v>
      </c>
      <c r="G3" s="15">
        <f>'[1]06'!H5</f>
        <v>120</v>
      </c>
      <c r="H3" s="16">
        <f>'[1]06'!I5</f>
        <v>0</v>
      </c>
      <c r="I3" s="16">
        <f>'[1]06'!J5</f>
        <v>32</v>
      </c>
      <c r="J3" s="16">
        <f>'[1]06'!K5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'[1]06'!B6</f>
        <v>120</v>
      </c>
      <c r="C4" s="16">
        <f>'[1]06'!C6</f>
        <v>0</v>
      </c>
      <c r="D4" s="16">
        <f>'[1]06'!D6</f>
        <v>195</v>
      </c>
      <c r="E4" s="16">
        <f>'[1]06'!E6</f>
        <v>0</v>
      </c>
      <c r="F4" s="15">
        <f>SUM(B4:E4)</f>
        <v>315</v>
      </c>
      <c r="G4" s="15">
        <f>'[1]06'!H6</f>
        <v>120</v>
      </c>
      <c r="H4" s="16">
        <f>'[1]06'!I6</f>
        <v>0</v>
      </c>
      <c r="I4" s="16">
        <f>'[1]06'!J6</f>
        <v>32</v>
      </c>
      <c r="J4" s="16">
        <f>'[1]06'!K6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'[1]06'!B7</f>
        <v>120</v>
      </c>
      <c r="C5" s="16">
        <f>'[1]06'!C7</f>
        <v>0</v>
      </c>
      <c r="D5" s="16">
        <f>'[1]06'!D7</f>
        <v>195</v>
      </c>
      <c r="E5" s="16">
        <f>'[1]06'!E7</f>
        <v>0</v>
      </c>
      <c r="F5" s="15">
        <f t="shared" ref="F5:F68" si="6">SUM(B5:E5)</f>
        <v>315</v>
      </c>
      <c r="G5" s="15">
        <f>'[1]06'!H7</f>
        <v>120</v>
      </c>
      <c r="H5" s="16">
        <f>'[1]06'!I7</f>
        <v>0</v>
      </c>
      <c r="I5" s="16">
        <f>'[1]06'!J7</f>
        <v>32</v>
      </c>
      <c r="J5" s="16">
        <f>'[1]06'!K7</f>
        <v>0</v>
      </c>
      <c r="K5" s="15">
        <f t="shared" si="4"/>
        <v>152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32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'[1]06'!B8</f>
        <v>120</v>
      </c>
      <c r="C6" s="16">
        <f>'[1]06'!C8</f>
        <v>0</v>
      </c>
      <c r="D6" s="16">
        <f>'[1]06'!D8</f>
        <v>195</v>
      </c>
      <c r="E6" s="16">
        <f>'[1]06'!E8</f>
        <v>0</v>
      </c>
      <c r="F6" s="15">
        <f t="shared" si="6"/>
        <v>315</v>
      </c>
      <c r="G6" s="15">
        <f>'[1]06'!H8</f>
        <v>120</v>
      </c>
      <c r="H6" s="16">
        <f>'[1]06'!I8</f>
        <v>0</v>
      </c>
      <c r="I6" s="16">
        <f>'[1]06'!J8</f>
        <v>32</v>
      </c>
      <c r="J6" s="16">
        <f>'[1]06'!K8</f>
        <v>0</v>
      </c>
      <c r="K6" s="15">
        <f t="shared" si="4"/>
        <v>152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'[1]06'!B9</f>
        <v>120</v>
      </c>
      <c r="C7" s="16">
        <f>'[1]06'!C9</f>
        <v>0</v>
      </c>
      <c r="D7" s="16">
        <f>'[1]06'!D9</f>
        <v>195</v>
      </c>
      <c r="E7" s="16">
        <f>'[1]06'!E9</f>
        <v>0</v>
      </c>
      <c r="F7" s="15">
        <f t="shared" si="6"/>
        <v>315</v>
      </c>
      <c r="G7" s="15">
        <f>'[1]06'!H9</f>
        <v>120</v>
      </c>
      <c r="H7" s="16">
        <f>'[1]06'!I9</f>
        <v>0</v>
      </c>
      <c r="I7" s="16">
        <f>'[1]06'!J9</f>
        <v>34</v>
      </c>
      <c r="J7" s="16">
        <f>'[1]06'!K9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'[1]06'!B10</f>
        <v>120</v>
      </c>
      <c r="C8" s="16">
        <f>'[1]06'!C10</f>
        <v>0</v>
      </c>
      <c r="D8" s="16">
        <f>'[1]06'!D10</f>
        <v>195</v>
      </c>
      <c r="E8" s="16">
        <f>'[1]06'!E10</f>
        <v>0</v>
      </c>
      <c r="F8" s="15">
        <f t="shared" si="6"/>
        <v>315</v>
      </c>
      <c r="G8" s="15">
        <f>'[1]06'!H10</f>
        <v>120</v>
      </c>
      <c r="H8" s="16">
        <f>'[1]06'!I10</f>
        <v>0</v>
      </c>
      <c r="I8" s="16">
        <f>'[1]06'!J10</f>
        <v>34</v>
      </c>
      <c r="J8" s="16">
        <f>'[1]06'!K10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'[1]06'!B11</f>
        <v>120</v>
      </c>
      <c r="C9" s="16">
        <f>'[1]06'!C11</f>
        <v>0</v>
      </c>
      <c r="D9" s="16">
        <f>'[1]06'!D11</f>
        <v>195</v>
      </c>
      <c r="E9" s="16">
        <f>'[1]06'!E11</f>
        <v>0</v>
      </c>
      <c r="F9" s="15">
        <f t="shared" si="6"/>
        <v>315</v>
      </c>
      <c r="G9" s="15">
        <f>'[1]06'!H11</f>
        <v>120</v>
      </c>
      <c r="H9" s="16">
        <f>'[1]06'!I11</f>
        <v>0</v>
      </c>
      <c r="I9" s="16">
        <f>'[1]06'!J11</f>
        <v>34</v>
      </c>
      <c r="J9" s="16">
        <f>'[1]06'!K11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'[1]06'!B12</f>
        <v>120</v>
      </c>
      <c r="C10" s="16">
        <f>'[1]06'!C12</f>
        <v>0</v>
      </c>
      <c r="D10" s="16">
        <f>'[1]06'!D12</f>
        <v>195</v>
      </c>
      <c r="E10" s="16">
        <f>'[1]06'!E12</f>
        <v>0</v>
      </c>
      <c r="F10" s="15">
        <f t="shared" si="6"/>
        <v>315</v>
      </c>
      <c r="G10" s="15">
        <f>'[1]06'!H12</f>
        <v>120</v>
      </c>
      <c r="H10" s="16">
        <f>'[1]06'!I12</f>
        <v>0</v>
      </c>
      <c r="I10" s="16">
        <f>'[1]06'!J12</f>
        <v>34</v>
      </c>
      <c r="J10" s="16">
        <f>'[1]06'!K12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'[1]06'!B13</f>
        <v>120</v>
      </c>
      <c r="C11" s="16">
        <f>'[1]06'!C13</f>
        <v>0</v>
      </c>
      <c r="D11" s="16">
        <f>'[1]06'!D13</f>
        <v>195</v>
      </c>
      <c r="E11" s="16">
        <f>'[1]06'!E13</f>
        <v>0</v>
      </c>
      <c r="F11" s="15">
        <f t="shared" si="6"/>
        <v>315</v>
      </c>
      <c r="G11" s="15">
        <f>'[1]06'!H13</f>
        <v>120</v>
      </c>
      <c r="H11" s="16">
        <f>'[1]06'!I13</f>
        <v>0</v>
      </c>
      <c r="I11" s="16">
        <f>'[1]06'!J13</f>
        <v>34</v>
      </c>
      <c r="J11" s="16">
        <f>'[1]06'!K13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'[1]06'!B14</f>
        <v>120</v>
      </c>
      <c r="C12" s="16">
        <f>'[1]06'!C14</f>
        <v>0</v>
      </c>
      <c r="D12" s="16">
        <f>'[1]06'!D14</f>
        <v>195</v>
      </c>
      <c r="E12" s="16">
        <f>'[1]06'!E14</f>
        <v>0</v>
      </c>
      <c r="F12" s="15">
        <f t="shared" si="6"/>
        <v>315</v>
      </c>
      <c r="G12" s="15">
        <f>'[1]06'!H14</f>
        <v>120</v>
      </c>
      <c r="H12" s="16">
        <f>'[1]06'!I14</f>
        <v>0</v>
      </c>
      <c r="I12" s="16">
        <f>'[1]06'!J14</f>
        <v>34</v>
      </c>
      <c r="J12" s="16">
        <f>'[1]06'!K14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'[1]06'!B15</f>
        <v>120</v>
      </c>
      <c r="C13" s="16">
        <f>'[1]06'!C15</f>
        <v>0</v>
      </c>
      <c r="D13" s="16">
        <f>'[1]06'!D15</f>
        <v>195</v>
      </c>
      <c r="E13" s="16">
        <f>'[1]06'!E15</f>
        <v>0</v>
      </c>
      <c r="F13" s="15">
        <f t="shared" si="6"/>
        <v>315</v>
      </c>
      <c r="G13" s="15">
        <f>'[1]06'!H15</f>
        <v>120</v>
      </c>
      <c r="H13" s="16">
        <f>'[1]06'!I15</f>
        <v>0</v>
      </c>
      <c r="I13" s="16">
        <f>'[1]06'!J15</f>
        <v>34</v>
      </c>
      <c r="J13" s="16">
        <f>'[1]06'!K15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'[1]06'!B16</f>
        <v>120</v>
      </c>
      <c r="C14" s="16">
        <f>'[1]06'!C16</f>
        <v>0</v>
      </c>
      <c r="D14" s="16">
        <f>'[1]06'!D16</f>
        <v>195</v>
      </c>
      <c r="E14" s="16">
        <f>'[1]06'!E16</f>
        <v>0</v>
      </c>
      <c r="F14" s="15">
        <f t="shared" si="6"/>
        <v>315</v>
      </c>
      <c r="G14" s="15">
        <f>'[1]06'!H16</f>
        <v>120</v>
      </c>
      <c r="H14" s="16">
        <f>'[1]06'!I16</f>
        <v>0</v>
      </c>
      <c r="I14" s="16">
        <f>'[1]06'!J16</f>
        <v>34</v>
      </c>
      <c r="J14" s="16">
        <f>'[1]06'!K16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'[1]06'!B17</f>
        <v>120</v>
      </c>
      <c r="C15" s="16">
        <f>'[1]06'!C17</f>
        <v>0</v>
      </c>
      <c r="D15" s="16">
        <f>'[1]06'!D17</f>
        <v>195</v>
      </c>
      <c r="E15" s="16">
        <f>'[1]06'!E17</f>
        <v>0</v>
      </c>
      <c r="F15" s="15">
        <f t="shared" si="6"/>
        <v>315</v>
      </c>
      <c r="G15" s="15">
        <f>'[1]06'!H17</f>
        <v>120</v>
      </c>
      <c r="H15" s="16">
        <f>'[1]06'!I17</f>
        <v>0</v>
      </c>
      <c r="I15" s="16">
        <f>'[1]06'!J17</f>
        <v>34</v>
      </c>
      <c r="J15" s="16">
        <f>'[1]06'!K17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'[1]06'!B18</f>
        <v>120</v>
      </c>
      <c r="C16" s="16">
        <f>'[1]06'!C18</f>
        <v>0</v>
      </c>
      <c r="D16" s="16">
        <f>'[1]06'!D18</f>
        <v>195</v>
      </c>
      <c r="E16" s="16">
        <f>'[1]06'!E18</f>
        <v>0</v>
      </c>
      <c r="F16" s="15">
        <f t="shared" si="6"/>
        <v>315</v>
      </c>
      <c r="G16" s="15">
        <f>'[1]06'!H18</f>
        <v>120</v>
      </c>
      <c r="H16" s="16">
        <f>'[1]06'!I18</f>
        <v>0</v>
      </c>
      <c r="I16" s="16">
        <f>'[1]06'!J18</f>
        <v>34</v>
      </c>
      <c r="J16" s="16">
        <f>'[1]06'!K18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'[1]06'!B19</f>
        <v>120</v>
      </c>
      <c r="C17" s="16">
        <f>'[1]06'!C19</f>
        <v>0</v>
      </c>
      <c r="D17" s="16">
        <f>'[1]06'!D19</f>
        <v>195</v>
      </c>
      <c r="E17" s="16">
        <f>'[1]06'!E19</f>
        <v>0</v>
      </c>
      <c r="F17" s="15">
        <f t="shared" si="6"/>
        <v>315</v>
      </c>
      <c r="G17" s="15">
        <f>'[1]06'!H19</f>
        <v>120</v>
      </c>
      <c r="H17" s="16">
        <f>'[1]06'!I19</f>
        <v>0</v>
      </c>
      <c r="I17" s="16">
        <f>'[1]06'!J19</f>
        <v>34</v>
      </c>
      <c r="J17" s="16">
        <f>'[1]06'!K19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'[1]06'!B20</f>
        <v>120</v>
      </c>
      <c r="C18" s="16">
        <f>'[1]06'!C20</f>
        <v>0</v>
      </c>
      <c r="D18" s="16">
        <f>'[1]06'!D20</f>
        <v>195</v>
      </c>
      <c r="E18" s="16">
        <f>'[1]06'!E20</f>
        <v>0</v>
      </c>
      <c r="F18" s="15">
        <f t="shared" si="6"/>
        <v>315</v>
      </c>
      <c r="G18" s="15">
        <f>'[1]06'!H20</f>
        <v>120</v>
      </c>
      <c r="H18" s="16">
        <f>'[1]06'!I20</f>
        <v>0</v>
      </c>
      <c r="I18" s="16">
        <f>'[1]06'!J20</f>
        <v>34</v>
      </c>
      <c r="J18" s="16">
        <f>'[1]06'!K20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'[1]06'!B21</f>
        <v>120</v>
      </c>
      <c r="C19" s="16">
        <f>'[1]06'!C21</f>
        <v>0</v>
      </c>
      <c r="D19" s="16">
        <f>'[1]06'!D21</f>
        <v>195</v>
      </c>
      <c r="E19" s="16">
        <f>'[1]06'!E21</f>
        <v>0</v>
      </c>
      <c r="F19" s="15">
        <f t="shared" si="6"/>
        <v>315</v>
      </c>
      <c r="G19" s="15">
        <f>'[1]06'!H21</f>
        <v>120</v>
      </c>
      <c r="H19" s="16">
        <f>'[1]06'!I21</f>
        <v>0</v>
      </c>
      <c r="I19" s="16">
        <f>'[1]06'!J21</f>
        <v>35</v>
      </c>
      <c r="J19" s="16">
        <f>'[1]06'!K21</f>
        <v>0</v>
      </c>
      <c r="K19" s="15">
        <f t="shared" si="4"/>
        <v>155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35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'[1]06'!B22</f>
        <v>120</v>
      </c>
      <c r="C20" s="16">
        <f>'[1]06'!C22</f>
        <v>0</v>
      </c>
      <c r="D20" s="16">
        <f>'[1]06'!D22</f>
        <v>195</v>
      </c>
      <c r="E20" s="16">
        <f>'[1]06'!E22</f>
        <v>0</v>
      </c>
      <c r="F20" s="15">
        <f t="shared" si="6"/>
        <v>315</v>
      </c>
      <c r="G20" s="15">
        <f>'[1]06'!H22</f>
        <v>120</v>
      </c>
      <c r="H20" s="16">
        <f>'[1]06'!I22</f>
        <v>0</v>
      </c>
      <c r="I20" s="16">
        <f>'[1]06'!J22</f>
        <v>35</v>
      </c>
      <c r="J20" s="16">
        <f>'[1]06'!K22</f>
        <v>0</v>
      </c>
      <c r="K20" s="15">
        <f t="shared" si="4"/>
        <v>155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35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'[1]06'!B23</f>
        <v>120</v>
      </c>
      <c r="C21" s="16">
        <f>'[1]06'!C23</f>
        <v>0</v>
      </c>
      <c r="D21" s="16">
        <f>'[1]06'!D23</f>
        <v>195</v>
      </c>
      <c r="E21" s="16">
        <f>'[1]06'!E23</f>
        <v>0</v>
      </c>
      <c r="F21" s="15">
        <f t="shared" si="6"/>
        <v>315</v>
      </c>
      <c r="G21" s="15">
        <f>'[1]06'!H23</f>
        <v>120</v>
      </c>
      <c r="H21" s="16">
        <f>'[1]06'!I23</f>
        <v>0</v>
      </c>
      <c r="I21" s="16">
        <f>'[1]06'!J23</f>
        <v>35</v>
      </c>
      <c r="J21" s="16">
        <f>'[1]06'!K23</f>
        <v>0</v>
      </c>
      <c r="K21" s="15">
        <f t="shared" si="4"/>
        <v>155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35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'[1]06'!B24</f>
        <v>120</v>
      </c>
      <c r="C22" s="16">
        <f>'[1]06'!C24</f>
        <v>0</v>
      </c>
      <c r="D22" s="16">
        <f>'[1]06'!D24</f>
        <v>195</v>
      </c>
      <c r="E22" s="16">
        <f>'[1]06'!E24</f>
        <v>0</v>
      </c>
      <c r="F22" s="15">
        <f t="shared" si="6"/>
        <v>315</v>
      </c>
      <c r="G22" s="15">
        <f>'[1]06'!H24</f>
        <v>120</v>
      </c>
      <c r="H22" s="16">
        <f>'[1]06'!I24</f>
        <v>0</v>
      </c>
      <c r="I22" s="16">
        <f>'[1]06'!J24</f>
        <v>35</v>
      </c>
      <c r="J22" s="16">
        <f>'[1]06'!K24</f>
        <v>0</v>
      </c>
      <c r="K22" s="15">
        <f t="shared" si="4"/>
        <v>155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35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'[1]06'!B25</f>
        <v>120</v>
      </c>
      <c r="C23" s="16">
        <f>'[1]06'!C25</f>
        <v>0</v>
      </c>
      <c r="D23" s="16">
        <f>'[1]06'!D25</f>
        <v>195</v>
      </c>
      <c r="E23" s="16">
        <f>'[1]06'!E25</f>
        <v>0</v>
      </c>
      <c r="F23" s="15">
        <f t="shared" si="6"/>
        <v>315</v>
      </c>
      <c r="G23" s="15">
        <f>'[1]06'!H25</f>
        <v>120</v>
      </c>
      <c r="H23" s="16">
        <f>'[1]06'!I25</f>
        <v>0</v>
      </c>
      <c r="I23" s="16">
        <f>'[1]06'!J25</f>
        <v>35</v>
      </c>
      <c r="J23" s="16">
        <f>'[1]06'!K25</f>
        <v>0</v>
      </c>
      <c r="K23" s="15">
        <f t="shared" si="4"/>
        <v>155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35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'[1]06'!B26</f>
        <v>120</v>
      </c>
      <c r="C24" s="16">
        <f>'[1]06'!C26</f>
        <v>0</v>
      </c>
      <c r="D24" s="16">
        <f>'[1]06'!D26</f>
        <v>195</v>
      </c>
      <c r="E24" s="16">
        <f>'[1]06'!E26</f>
        <v>0</v>
      </c>
      <c r="F24" s="15">
        <f t="shared" si="6"/>
        <v>315</v>
      </c>
      <c r="G24" s="15">
        <f>'[1]06'!H26</f>
        <v>120</v>
      </c>
      <c r="H24" s="16">
        <f>'[1]06'!I26</f>
        <v>0</v>
      </c>
      <c r="I24" s="16">
        <f>'[1]06'!J26</f>
        <v>35</v>
      </c>
      <c r="J24" s="16">
        <f>'[1]06'!K26</f>
        <v>0</v>
      </c>
      <c r="K24" s="15">
        <f t="shared" si="4"/>
        <v>155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35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'[1]06'!B27</f>
        <v>120</v>
      </c>
      <c r="C25" s="16">
        <f>'[1]06'!C27</f>
        <v>0</v>
      </c>
      <c r="D25" s="16">
        <f>'[1]06'!D27</f>
        <v>195</v>
      </c>
      <c r="E25" s="16">
        <f>'[1]06'!E27</f>
        <v>0</v>
      </c>
      <c r="F25" s="15">
        <f t="shared" si="6"/>
        <v>315</v>
      </c>
      <c r="G25" s="15">
        <f>'[1]06'!H27</f>
        <v>120</v>
      </c>
      <c r="H25" s="16">
        <f>'[1]06'!I27</f>
        <v>0</v>
      </c>
      <c r="I25" s="16">
        <f>'[1]06'!J27</f>
        <v>35</v>
      </c>
      <c r="J25" s="16">
        <f>'[1]06'!K27</f>
        <v>0</v>
      </c>
      <c r="K25" s="15">
        <f t="shared" si="4"/>
        <v>155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35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'[1]06'!B28</f>
        <v>120</v>
      </c>
      <c r="C26" s="16">
        <f>'[1]06'!C28</f>
        <v>0</v>
      </c>
      <c r="D26" s="16">
        <f>'[1]06'!D28</f>
        <v>195</v>
      </c>
      <c r="E26" s="16">
        <f>'[1]06'!E28</f>
        <v>0</v>
      </c>
      <c r="F26" s="15">
        <f t="shared" si="6"/>
        <v>315</v>
      </c>
      <c r="G26" s="15">
        <f>'[1]06'!H28</f>
        <v>120</v>
      </c>
      <c r="H26" s="16">
        <f>'[1]06'!I28</f>
        <v>0</v>
      </c>
      <c r="I26" s="16">
        <f>'[1]06'!J28</f>
        <v>35</v>
      </c>
      <c r="J26" s="16">
        <f>'[1]06'!K28</f>
        <v>0</v>
      </c>
      <c r="K26" s="15">
        <f t="shared" si="4"/>
        <v>155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35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'[1]06'!B29</f>
        <v>120</v>
      </c>
      <c r="C27" s="16">
        <f>'[1]06'!C29</f>
        <v>0</v>
      </c>
      <c r="D27" s="16">
        <f>'[1]06'!D29</f>
        <v>195</v>
      </c>
      <c r="E27" s="16">
        <f>'[1]06'!E29</f>
        <v>0</v>
      </c>
      <c r="F27" s="15">
        <f t="shared" si="6"/>
        <v>315</v>
      </c>
      <c r="G27" s="15">
        <f>'[1]06'!H29</f>
        <v>120</v>
      </c>
      <c r="H27" s="16">
        <f>'[1]06'!I29</f>
        <v>0</v>
      </c>
      <c r="I27" s="16">
        <f>'[1]06'!J29</f>
        <v>35</v>
      </c>
      <c r="J27" s="16">
        <f>'[1]06'!K29</f>
        <v>0</v>
      </c>
      <c r="K27" s="15">
        <f t="shared" si="4"/>
        <v>155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35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'[1]06'!B30</f>
        <v>120</v>
      </c>
      <c r="C28" s="16">
        <f>'[1]06'!C30</f>
        <v>0</v>
      </c>
      <c r="D28" s="16">
        <f>'[1]06'!D30</f>
        <v>195</v>
      </c>
      <c r="E28" s="16">
        <f>'[1]06'!E30</f>
        <v>0</v>
      </c>
      <c r="F28" s="15">
        <f t="shared" si="6"/>
        <v>315</v>
      </c>
      <c r="G28" s="15">
        <f>'[1]06'!H30</f>
        <v>120</v>
      </c>
      <c r="H28" s="16">
        <f>'[1]06'!I30</f>
        <v>0</v>
      </c>
      <c r="I28" s="16">
        <f>'[1]06'!J30</f>
        <v>35</v>
      </c>
      <c r="J28" s="16">
        <f>'[1]06'!K30</f>
        <v>0</v>
      </c>
      <c r="K28" s="15">
        <f t="shared" si="4"/>
        <v>155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35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'[1]06'!B31</f>
        <v>120</v>
      </c>
      <c r="C29" s="16">
        <f>'[1]06'!C31</f>
        <v>0</v>
      </c>
      <c r="D29" s="16">
        <f>'[1]06'!D31</f>
        <v>195</v>
      </c>
      <c r="E29" s="16">
        <f>'[1]06'!E31</f>
        <v>0</v>
      </c>
      <c r="F29" s="15">
        <f t="shared" si="6"/>
        <v>315</v>
      </c>
      <c r="G29" s="15">
        <f>'[1]06'!H31</f>
        <v>120</v>
      </c>
      <c r="H29" s="16">
        <f>'[1]06'!I31</f>
        <v>0</v>
      </c>
      <c r="I29" s="16">
        <f>'[1]06'!J31</f>
        <v>35</v>
      </c>
      <c r="J29" s="16">
        <f>'[1]06'!K31</f>
        <v>0</v>
      </c>
      <c r="K29" s="15">
        <f t="shared" si="4"/>
        <v>155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35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'[1]06'!B32</f>
        <v>120</v>
      </c>
      <c r="C30" s="16">
        <f>'[1]06'!C32</f>
        <v>0</v>
      </c>
      <c r="D30" s="16">
        <f>'[1]06'!D32</f>
        <v>195</v>
      </c>
      <c r="E30" s="16">
        <f>'[1]06'!E32</f>
        <v>0</v>
      </c>
      <c r="F30" s="15">
        <f t="shared" si="6"/>
        <v>315</v>
      </c>
      <c r="G30" s="15">
        <f>'[1]06'!H32</f>
        <v>120</v>
      </c>
      <c r="H30" s="16">
        <f>'[1]06'!I32</f>
        <v>0</v>
      </c>
      <c r="I30" s="16">
        <f>'[1]06'!J32</f>
        <v>35</v>
      </c>
      <c r="J30" s="16">
        <f>'[1]06'!K32</f>
        <v>0</v>
      </c>
      <c r="K30" s="15">
        <f t="shared" si="4"/>
        <v>155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35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'[1]06'!B33</f>
        <v>120</v>
      </c>
      <c r="C31" s="16">
        <f>'[1]06'!C33</f>
        <v>0</v>
      </c>
      <c r="D31" s="16">
        <f>'[1]06'!D33</f>
        <v>195</v>
      </c>
      <c r="E31" s="16">
        <f>'[1]06'!E33</f>
        <v>0</v>
      </c>
      <c r="F31" s="15">
        <f t="shared" si="6"/>
        <v>315</v>
      </c>
      <c r="G31" s="15">
        <f>'[1]06'!H33</f>
        <v>120</v>
      </c>
      <c r="H31" s="16">
        <f>'[1]06'!I33</f>
        <v>0</v>
      </c>
      <c r="I31" s="16">
        <f>'[1]06'!J33</f>
        <v>35</v>
      </c>
      <c r="J31" s="16">
        <f>'[1]06'!K33</f>
        <v>0</v>
      </c>
      <c r="K31" s="15">
        <f t="shared" si="4"/>
        <v>155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35</v>
      </c>
      <c r="P31" s="16">
        <f t="shared" si="3"/>
        <v>0</v>
      </c>
      <c r="Q31" s="17">
        <f t="shared" si="5"/>
        <v>155</v>
      </c>
    </row>
    <row r="32" spans="1:17">
      <c r="A32" s="8" t="s">
        <v>74</v>
      </c>
      <c r="B32" s="15">
        <f>'[1]06'!B34</f>
        <v>120</v>
      </c>
      <c r="C32" s="16">
        <f>'[1]06'!C34</f>
        <v>0</v>
      </c>
      <c r="D32" s="16">
        <f>'[1]06'!D34</f>
        <v>195</v>
      </c>
      <c r="E32" s="16">
        <f>'[1]06'!E34</f>
        <v>0</v>
      </c>
      <c r="F32" s="15">
        <f t="shared" si="6"/>
        <v>315</v>
      </c>
      <c r="G32" s="15">
        <f>'[1]06'!H34</f>
        <v>120</v>
      </c>
      <c r="H32" s="16">
        <f>'[1]06'!I34</f>
        <v>0</v>
      </c>
      <c r="I32" s="16">
        <f>'[1]06'!J34</f>
        <v>35</v>
      </c>
      <c r="J32" s="16">
        <f>'[1]06'!K34</f>
        <v>0</v>
      </c>
      <c r="K32" s="15">
        <f t="shared" si="4"/>
        <v>155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35</v>
      </c>
      <c r="P32" s="16">
        <f t="shared" si="3"/>
        <v>0</v>
      </c>
      <c r="Q32" s="17">
        <f t="shared" si="5"/>
        <v>155</v>
      </c>
    </row>
    <row r="33" spans="1:17">
      <c r="A33" s="8" t="s">
        <v>75</v>
      </c>
      <c r="B33" s="15">
        <f>'[1]06'!B35</f>
        <v>120</v>
      </c>
      <c r="C33" s="16">
        <f>'[1]06'!C35</f>
        <v>0</v>
      </c>
      <c r="D33" s="16">
        <f>'[1]06'!D35</f>
        <v>195</v>
      </c>
      <c r="E33" s="16">
        <f>'[1]06'!E35</f>
        <v>0</v>
      </c>
      <c r="F33" s="15">
        <f t="shared" si="6"/>
        <v>315</v>
      </c>
      <c r="G33" s="15">
        <f>'[1]06'!H35</f>
        <v>120</v>
      </c>
      <c r="H33" s="16">
        <f>'[1]06'!I35</f>
        <v>0</v>
      </c>
      <c r="I33" s="16">
        <f>'[1]06'!J35</f>
        <v>35</v>
      </c>
      <c r="J33" s="16">
        <f>'[1]06'!K35</f>
        <v>0</v>
      </c>
      <c r="K33" s="15">
        <f t="shared" si="4"/>
        <v>155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35</v>
      </c>
      <c r="P33" s="16">
        <f t="shared" si="3"/>
        <v>0</v>
      </c>
      <c r="Q33" s="17">
        <f t="shared" si="5"/>
        <v>155</v>
      </c>
    </row>
    <row r="34" spans="1:17">
      <c r="A34" s="8" t="s">
        <v>76</v>
      </c>
      <c r="B34" s="15">
        <f>'[1]06'!B36</f>
        <v>120</v>
      </c>
      <c r="C34" s="16">
        <f>'[1]06'!C36</f>
        <v>0</v>
      </c>
      <c r="D34" s="16">
        <f>'[1]06'!D36</f>
        <v>195</v>
      </c>
      <c r="E34" s="16">
        <f>'[1]06'!E36</f>
        <v>0</v>
      </c>
      <c r="F34" s="15">
        <f t="shared" si="6"/>
        <v>315</v>
      </c>
      <c r="G34" s="15">
        <f>'[1]06'!H36</f>
        <v>120</v>
      </c>
      <c r="H34" s="16">
        <f>'[1]06'!I36</f>
        <v>0</v>
      </c>
      <c r="I34" s="16">
        <f>'[1]06'!J36</f>
        <v>35</v>
      </c>
      <c r="J34" s="16">
        <f>'[1]06'!K36</f>
        <v>0</v>
      </c>
      <c r="K34" s="15">
        <f t="shared" si="4"/>
        <v>155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35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'[1]06'!B37</f>
        <v>120</v>
      </c>
      <c r="C35" s="16">
        <f>'[1]06'!C37</f>
        <v>0</v>
      </c>
      <c r="D35" s="16">
        <f>'[1]06'!D37</f>
        <v>195</v>
      </c>
      <c r="E35" s="16">
        <f>'[1]06'!E37</f>
        <v>0</v>
      </c>
      <c r="F35" s="15">
        <f t="shared" si="6"/>
        <v>315</v>
      </c>
      <c r="G35" s="15">
        <f>'[1]06'!H37</f>
        <v>120</v>
      </c>
      <c r="H35" s="16">
        <f>'[1]06'!I37</f>
        <v>0</v>
      </c>
      <c r="I35" s="16">
        <f>'[1]06'!J37</f>
        <v>36</v>
      </c>
      <c r="J35" s="16">
        <f>'[1]06'!K37</f>
        <v>0</v>
      </c>
      <c r="K35" s="15">
        <f t="shared" si="4"/>
        <v>156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36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156</v>
      </c>
    </row>
    <row r="36" spans="1:17">
      <c r="A36" s="8" t="s">
        <v>78</v>
      </c>
      <c r="B36" s="15">
        <f>'[1]06'!B38</f>
        <v>120</v>
      </c>
      <c r="C36" s="16">
        <f>'[1]06'!C38</f>
        <v>0</v>
      </c>
      <c r="D36" s="16">
        <f>'[1]06'!D38</f>
        <v>195</v>
      </c>
      <c r="E36" s="16">
        <f>'[1]06'!E38</f>
        <v>0</v>
      </c>
      <c r="F36" s="15">
        <f t="shared" si="6"/>
        <v>315</v>
      </c>
      <c r="G36" s="15">
        <f>'[1]06'!H38</f>
        <v>120</v>
      </c>
      <c r="H36" s="16">
        <f>'[1]06'!I38</f>
        <v>0</v>
      </c>
      <c r="I36" s="16">
        <f>'[1]06'!J38</f>
        <v>36</v>
      </c>
      <c r="J36" s="16">
        <f>'[1]06'!K38</f>
        <v>0</v>
      </c>
      <c r="K36" s="15">
        <f t="shared" si="4"/>
        <v>156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36</v>
      </c>
      <c r="P36" s="16">
        <f t="shared" si="10"/>
        <v>0</v>
      </c>
      <c r="Q36" s="17">
        <f t="shared" si="5"/>
        <v>156</v>
      </c>
    </row>
    <row r="37" spans="1:17">
      <c r="A37" s="8" t="s">
        <v>79</v>
      </c>
      <c r="B37" s="15">
        <f>'[1]06'!B39</f>
        <v>120</v>
      </c>
      <c r="C37" s="16">
        <f>'[1]06'!C39</f>
        <v>0</v>
      </c>
      <c r="D37" s="16">
        <f>'[1]06'!D39</f>
        <v>195</v>
      </c>
      <c r="E37" s="16">
        <f>'[1]06'!E39</f>
        <v>0</v>
      </c>
      <c r="F37" s="15">
        <f t="shared" si="6"/>
        <v>315</v>
      </c>
      <c r="G37" s="15">
        <f>'[1]06'!H39</f>
        <v>120</v>
      </c>
      <c r="H37" s="16">
        <f>'[1]06'!I39</f>
        <v>0</v>
      </c>
      <c r="I37" s="16">
        <f>'[1]06'!J39</f>
        <v>36</v>
      </c>
      <c r="J37" s="16">
        <f>'[1]06'!K39</f>
        <v>0</v>
      </c>
      <c r="K37" s="15">
        <f t="shared" si="4"/>
        <v>156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36</v>
      </c>
      <c r="P37" s="16">
        <f t="shared" si="10"/>
        <v>0</v>
      </c>
      <c r="Q37" s="17">
        <f t="shared" si="5"/>
        <v>156</v>
      </c>
    </row>
    <row r="38" spans="1:17">
      <c r="A38" s="8" t="s">
        <v>80</v>
      </c>
      <c r="B38" s="15">
        <f>'[1]06'!B40</f>
        <v>120</v>
      </c>
      <c r="C38" s="16">
        <f>'[1]06'!C40</f>
        <v>0</v>
      </c>
      <c r="D38" s="16">
        <f>'[1]06'!D40</f>
        <v>195</v>
      </c>
      <c r="E38" s="16">
        <f>'[1]06'!E40</f>
        <v>0</v>
      </c>
      <c r="F38" s="15">
        <f t="shared" si="6"/>
        <v>315</v>
      </c>
      <c r="G38" s="15">
        <f>'[1]06'!H40</f>
        <v>120</v>
      </c>
      <c r="H38" s="16">
        <f>'[1]06'!I40</f>
        <v>0</v>
      </c>
      <c r="I38" s="16">
        <f>'[1]06'!J40</f>
        <v>36</v>
      </c>
      <c r="J38" s="16">
        <f>'[1]06'!K40</f>
        <v>0</v>
      </c>
      <c r="K38" s="15">
        <f t="shared" si="4"/>
        <v>156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36</v>
      </c>
      <c r="P38" s="16">
        <f t="shared" si="10"/>
        <v>0</v>
      </c>
      <c r="Q38" s="17">
        <f t="shared" si="5"/>
        <v>156</v>
      </c>
    </row>
    <row r="39" spans="1:17">
      <c r="A39" s="8" t="s">
        <v>81</v>
      </c>
      <c r="B39" s="15">
        <f>'[1]06'!B41</f>
        <v>120</v>
      </c>
      <c r="C39" s="16">
        <f>'[1]06'!C41</f>
        <v>0</v>
      </c>
      <c r="D39" s="16">
        <f>'[1]06'!D41</f>
        <v>195</v>
      </c>
      <c r="E39" s="16">
        <f>'[1]06'!E41</f>
        <v>0</v>
      </c>
      <c r="F39" s="15">
        <f t="shared" si="6"/>
        <v>315</v>
      </c>
      <c r="G39" s="15">
        <f>'[1]06'!H41</f>
        <v>120</v>
      </c>
      <c r="H39" s="16">
        <f>'[1]06'!I41</f>
        <v>0</v>
      </c>
      <c r="I39" s="16">
        <f>'[1]06'!J41</f>
        <v>35</v>
      </c>
      <c r="J39" s="16">
        <f>'[1]06'!K41</f>
        <v>0</v>
      </c>
      <c r="K39" s="15">
        <f t="shared" si="4"/>
        <v>155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35</v>
      </c>
      <c r="P39" s="16">
        <f t="shared" si="10"/>
        <v>0</v>
      </c>
      <c r="Q39" s="17">
        <f t="shared" si="5"/>
        <v>155</v>
      </c>
    </row>
    <row r="40" spans="1:17">
      <c r="A40" s="8" t="s">
        <v>82</v>
      </c>
      <c r="B40" s="15">
        <f>'[1]06'!B42</f>
        <v>120</v>
      </c>
      <c r="C40" s="16">
        <f>'[1]06'!C42</f>
        <v>0</v>
      </c>
      <c r="D40" s="16">
        <f>'[1]06'!D42</f>
        <v>195</v>
      </c>
      <c r="E40" s="16">
        <f>'[1]06'!E42</f>
        <v>0</v>
      </c>
      <c r="F40" s="15">
        <f t="shared" si="6"/>
        <v>315</v>
      </c>
      <c r="G40" s="15">
        <f>'[1]06'!H42</f>
        <v>120</v>
      </c>
      <c r="H40" s="16">
        <f>'[1]06'!I42</f>
        <v>0</v>
      </c>
      <c r="I40" s="16">
        <f>'[1]06'!J42</f>
        <v>35</v>
      </c>
      <c r="J40" s="16">
        <f>'[1]06'!K42</f>
        <v>0</v>
      </c>
      <c r="K40" s="15">
        <f t="shared" si="4"/>
        <v>155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35</v>
      </c>
      <c r="P40" s="16">
        <f t="shared" si="10"/>
        <v>0</v>
      </c>
      <c r="Q40" s="17">
        <f t="shared" si="5"/>
        <v>155</v>
      </c>
    </row>
    <row r="41" spans="1:17">
      <c r="A41" s="8" t="s">
        <v>83</v>
      </c>
      <c r="B41" s="15">
        <f>'[1]06'!B43</f>
        <v>120</v>
      </c>
      <c r="C41" s="16">
        <f>'[1]06'!C43</f>
        <v>0</v>
      </c>
      <c r="D41" s="16">
        <f>'[1]06'!D43</f>
        <v>195</v>
      </c>
      <c r="E41" s="16">
        <f>'[1]06'!E43</f>
        <v>0</v>
      </c>
      <c r="F41" s="15">
        <f t="shared" si="6"/>
        <v>315</v>
      </c>
      <c r="G41" s="15">
        <f>'[1]06'!H43</f>
        <v>120</v>
      </c>
      <c r="H41" s="16">
        <f>'[1]06'!I43</f>
        <v>0</v>
      </c>
      <c r="I41" s="16">
        <f>'[1]06'!J43</f>
        <v>35</v>
      </c>
      <c r="J41" s="16">
        <f>'[1]06'!K43</f>
        <v>0</v>
      </c>
      <c r="K41" s="15">
        <f t="shared" si="4"/>
        <v>155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35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'[1]06'!B44</f>
        <v>120</v>
      </c>
      <c r="C42" s="16">
        <f>'[1]06'!C44</f>
        <v>0</v>
      </c>
      <c r="D42" s="16">
        <f>'[1]06'!D44</f>
        <v>195</v>
      </c>
      <c r="E42" s="16">
        <f>'[1]06'!E44</f>
        <v>0</v>
      </c>
      <c r="F42" s="15">
        <f t="shared" si="6"/>
        <v>315</v>
      </c>
      <c r="G42" s="15">
        <f>'[1]06'!H44</f>
        <v>120</v>
      </c>
      <c r="H42" s="16">
        <f>'[1]06'!I44</f>
        <v>0</v>
      </c>
      <c r="I42" s="16">
        <f>'[1]06'!J44</f>
        <v>35</v>
      </c>
      <c r="J42" s="16">
        <f>'[1]06'!K44</f>
        <v>0</v>
      </c>
      <c r="K42" s="15">
        <f t="shared" si="4"/>
        <v>155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35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'[1]06'!B45</f>
        <v>120</v>
      </c>
      <c r="C43" s="16">
        <f>'[1]06'!C45</f>
        <v>0</v>
      </c>
      <c r="D43" s="16">
        <f>'[1]06'!D45</f>
        <v>189</v>
      </c>
      <c r="E43" s="16">
        <f>'[1]06'!E45</f>
        <v>0</v>
      </c>
      <c r="F43" s="15">
        <f t="shared" si="6"/>
        <v>309</v>
      </c>
      <c r="G43" s="15">
        <f>'[1]06'!H45</f>
        <v>120</v>
      </c>
      <c r="H43" s="16">
        <f>'[1]06'!I45</f>
        <v>0</v>
      </c>
      <c r="I43" s="16">
        <f>'[1]06'!J45</f>
        <v>34</v>
      </c>
      <c r="J43" s="16">
        <f>'[1]06'!K45</f>
        <v>0</v>
      </c>
      <c r="K43" s="15">
        <f t="shared" si="4"/>
        <v>154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34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'[1]06'!B46</f>
        <v>120</v>
      </c>
      <c r="C44" s="16">
        <f>'[1]06'!C46</f>
        <v>0</v>
      </c>
      <c r="D44" s="16">
        <f>'[1]06'!D46</f>
        <v>189</v>
      </c>
      <c r="E44" s="16">
        <f>'[1]06'!E46</f>
        <v>0</v>
      </c>
      <c r="F44" s="15">
        <f t="shared" si="6"/>
        <v>309</v>
      </c>
      <c r="G44" s="15">
        <f>'[1]06'!H46</f>
        <v>120</v>
      </c>
      <c r="H44" s="16">
        <f>'[1]06'!I46</f>
        <v>0</v>
      </c>
      <c r="I44" s="16">
        <f>'[1]06'!J46</f>
        <v>34</v>
      </c>
      <c r="J44" s="16">
        <f>'[1]06'!K46</f>
        <v>0</v>
      </c>
      <c r="K44" s="15">
        <f t="shared" si="4"/>
        <v>154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34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'[1]06'!B47</f>
        <v>120</v>
      </c>
      <c r="C45" s="16">
        <f>'[1]06'!C47</f>
        <v>0</v>
      </c>
      <c r="D45" s="16">
        <f>'[1]06'!D47</f>
        <v>189</v>
      </c>
      <c r="E45" s="16">
        <f>'[1]06'!E47</f>
        <v>0</v>
      </c>
      <c r="F45" s="15">
        <f t="shared" si="6"/>
        <v>309</v>
      </c>
      <c r="G45" s="15">
        <f>'[1]06'!H47</f>
        <v>120</v>
      </c>
      <c r="H45" s="16">
        <f>'[1]06'!I47</f>
        <v>0</v>
      </c>
      <c r="I45" s="16">
        <f>'[1]06'!J47</f>
        <v>34</v>
      </c>
      <c r="J45" s="16">
        <f>'[1]06'!K47</f>
        <v>0</v>
      </c>
      <c r="K45" s="15">
        <f t="shared" si="4"/>
        <v>154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34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'[1]06'!B48</f>
        <v>120</v>
      </c>
      <c r="C46" s="16">
        <f>'[1]06'!C48</f>
        <v>0</v>
      </c>
      <c r="D46" s="16">
        <f>'[1]06'!D48</f>
        <v>189</v>
      </c>
      <c r="E46" s="16">
        <f>'[1]06'!E48</f>
        <v>0</v>
      </c>
      <c r="F46" s="15">
        <f t="shared" si="6"/>
        <v>309</v>
      </c>
      <c r="G46" s="15">
        <f>'[1]06'!H48</f>
        <v>120</v>
      </c>
      <c r="H46" s="16">
        <f>'[1]06'!I48</f>
        <v>0</v>
      </c>
      <c r="I46" s="16">
        <f>'[1]06'!J48</f>
        <v>34</v>
      </c>
      <c r="J46" s="16">
        <f>'[1]06'!K48</f>
        <v>0</v>
      </c>
      <c r="K46" s="15">
        <f t="shared" si="4"/>
        <v>154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34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'[1]06'!B49</f>
        <v>120</v>
      </c>
      <c r="C47" s="16">
        <f>'[1]06'!C49</f>
        <v>0</v>
      </c>
      <c r="D47" s="16">
        <f>'[1]06'!D49</f>
        <v>189</v>
      </c>
      <c r="E47" s="16">
        <f>'[1]06'!E49</f>
        <v>0</v>
      </c>
      <c r="F47" s="15">
        <f t="shared" si="6"/>
        <v>309</v>
      </c>
      <c r="G47" s="15">
        <f>'[1]06'!H49</f>
        <v>120</v>
      </c>
      <c r="H47" s="16">
        <f>'[1]06'!I49</f>
        <v>0</v>
      </c>
      <c r="I47" s="16">
        <f>'[1]06'!J49</f>
        <v>34</v>
      </c>
      <c r="J47" s="16">
        <f>'[1]06'!K49</f>
        <v>0</v>
      </c>
      <c r="K47" s="15">
        <f t="shared" si="4"/>
        <v>154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34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'[1]06'!B50</f>
        <v>120</v>
      </c>
      <c r="C48" s="16">
        <f>'[1]06'!C50</f>
        <v>0</v>
      </c>
      <c r="D48" s="16">
        <f>'[1]06'!D50</f>
        <v>189</v>
      </c>
      <c r="E48" s="16">
        <f>'[1]06'!E50</f>
        <v>0</v>
      </c>
      <c r="F48" s="15">
        <f t="shared" si="6"/>
        <v>309</v>
      </c>
      <c r="G48" s="15">
        <f>'[1]06'!H50</f>
        <v>120</v>
      </c>
      <c r="H48" s="16">
        <f>'[1]06'!I50</f>
        <v>0</v>
      </c>
      <c r="I48" s="16">
        <f>'[1]06'!J50</f>
        <v>34</v>
      </c>
      <c r="J48" s="16">
        <f>'[1]06'!K50</f>
        <v>0</v>
      </c>
      <c r="K48" s="15">
        <f t="shared" si="4"/>
        <v>154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34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'[1]06'!B51</f>
        <v>120</v>
      </c>
      <c r="C49" s="16">
        <f>'[1]06'!C51</f>
        <v>0</v>
      </c>
      <c r="D49" s="16">
        <f>'[1]06'!D51</f>
        <v>189</v>
      </c>
      <c r="E49" s="16">
        <f>'[1]06'!E51</f>
        <v>0</v>
      </c>
      <c r="F49" s="15">
        <f t="shared" si="6"/>
        <v>309</v>
      </c>
      <c r="G49" s="15">
        <f>'[1]06'!H51</f>
        <v>120</v>
      </c>
      <c r="H49" s="16">
        <f>'[1]06'!I51</f>
        <v>0</v>
      </c>
      <c r="I49" s="16">
        <f>'[1]06'!J51</f>
        <v>32</v>
      </c>
      <c r="J49" s="16">
        <f>'[1]06'!K51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'[1]06'!B52</f>
        <v>120</v>
      </c>
      <c r="C50" s="16">
        <f>'[1]06'!C52</f>
        <v>0</v>
      </c>
      <c r="D50" s="16">
        <f>'[1]06'!D52</f>
        <v>189</v>
      </c>
      <c r="E50" s="16">
        <f>'[1]06'!E52</f>
        <v>0</v>
      </c>
      <c r="F50" s="15">
        <f t="shared" si="6"/>
        <v>309</v>
      </c>
      <c r="G50" s="15">
        <f>'[1]06'!H52</f>
        <v>120</v>
      </c>
      <c r="H50" s="16">
        <f>'[1]06'!I52</f>
        <v>0</v>
      </c>
      <c r="I50" s="16">
        <f>'[1]06'!J52</f>
        <v>32</v>
      </c>
      <c r="J50" s="16">
        <f>'[1]06'!K52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'[1]06'!B53</f>
        <v>120</v>
      </c>
      <c r="C51" s="16">
        <f>'[1]06'!C53</f>
        <v>0</v>
      </c>
      <c r="D51" s="16">
        <f>'[1]06'!D53</f>
        <v>189</v>
      </c>
      <c r="E51" s="16">
        <f>'[1]06'!E53</f>
        <v>0</v>
      </c>
      <c r="F51" s="15">
        <f t="shared" si="6"/>
        <v>309</v>
      </c>
      <c r="G51" s="15">
        <f>'[1]06'!H53</f>
        <v>120</v>
      </c>
      <c r="H51" s="16">
        <f>'[1]06'!I53</f>
        <v>0</v>
      </c>
      <c r="I51" s="16">
        <f>'[1]06'!J53</f>
        <v>30</v>
      </c>
      <c r="J51" s="16">
        <f>'[1]06'!K53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'[1]06'!B54</f>
        <v>120</v>
      </c>
      <c r="C52" s="16">
        <f>'[1]06'!C54</f>
        <v>0</v>
      </c>
      <c r="D52" s="16">
        <f>'[1]06'!D54</f>
        <v>189</v>
      </c>
      <c r="E52" s="16">
        <f>'[1]06'!E54</f>
        <v>0</v>
      </c>
      <c r="F52" s="15">
        <f t="shared" si="6"/>
        <v>309</v>
      </c>
      <c r="G52" s="15">
        <f>'[1]06'!H54</f>
        <v>120</v>
      </c>
      <c r="H52" s="16">
        <f>'[1]06'!I54</f>
        <v>0</v>
      </c>
      <c r="I52" s="16">
        <f>'[1]06'!J54</f>
        <v>30</v>
      </c>
      <c r="J52" s="16">
        <f>'[1]06'!K54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'[1]06'!B55</f>
        <v>120</v>
      </c>
      <c r="C53" s="16">
        <f>'[1]06'!C55</f>
        <v>0</v>
      </c>
      <c r="D53" s="16">
        <f>'[1]06'!D55</f>
        <v>189</v>
      </c>
      <c r="E53" s="16">
        <f>'[1]06'!E55</f>
        <v>0</v>
      </c>
      <c r="F53" s="15">
        <f t="shared" si="6"/>
        <v>309</v>
      </c>
      <c r="G53" s="15">
        <f>'[1]06'!H55</f>
        <v>120</v>
      </c>
      <c r="H53" s="16">
        <f>'[1]06'!I55</f>
        <v>0</v>
      </c>
      <c r="I53" s="16">
        <f>'[1]06'!J55</f>
        <v>30</v>
      </c>
      <c r="J53" s="16">
        <f>'[1]06'!K55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'[1]06'!B56</f>
        <v>120</v>
      </c>
      <c r="C54" s="16">
        <f>'[1]06'!C56</f>
        <v>0</v>
      </c>
      <c r="D54" s="16">
        <f>'[1]06'!D56</f>
        <v>189</v>
      </c>
      <c r="E54" s="16">
        <f>'[1]06'!E56</f>
        <v>0</v>
      </c>
      <c r="F54" s="15">
        <f t="shared" si="6"/>
        <v>309</v>
      </c>
      <c r="G54" s="15">
        <f>'[1]06'!H56</f>
        <v>120</v>
      </c>
      <c r="H54" s="16">
        <f>'[1]06'!I56</f>
        <v>0</v>
      </c>
      <c r="I54" s="16">
        <f>'[1]06'!J56</f>
        <v>30</v>
      </c>
      <c r="J54" s="16">
        <f>'[1]06'!K56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'[1]06'!B57</f>
        <v>120</v>
      </c>
      <c r="C55" s="16">
        <f>'[1]06'!C57</f>
        <v>0</v>
      </c>
      <c r="D55" s="16">
        <f>'[1]06'!D57</f>
        <v>189</v>
      </c>
      <c r="E55" s="16">
        <f>'[1]06'!E57</f>
        <v>0</v>
      </c>
      <c r="F55" s="15">
        <f t="shared" si="6"/>
        <v>309</v>
      </c>
      <c r="G55" s="15">
        <f>'[1]06'!H57</f>
        <v>120</v>
      </c>
      <c r="H55" s="16">
        <f>'[1]06'!I57</f>
        <v>0</v>
      </c>
      <c r="I55" s="16">
        <f>'[1]06'!J57</f>
        <v>30</v>
      </c>
      <c r="J55" s="16">
        <f>'[1]06'!K57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'[1]06'!B58</f>
        <v>120</v>
      </c>
      <c r="C56" s="16">
        <f>'[1]06'!C58</f>
        <v>0</v>
      </c>
      <c r="D56" s="16">
        <f>'[1]06'!D58</f>
        <v>189</v>
      </c>
      <c r="E56" s="16">
        <f>'[1]06'!E58</f>
        <v>0</v>
      </c>
      <c r="F56" s="15">
        <f t="shared" si="6"/>
        <v>309</v>
      </c>
      <c r="G56" s="15">
        <f>'[1]06'!H58</f>
        <v>120</v>
      </c>
      <c r="H56" s="16">
        <f>'[1]06'!I58</f>
        <v>0</v>
      </c>
      <c r="I56" s="16">
        <f>'[1]06'!J58</f>
        <v>30</v>
      </c>
      <c r="J56" s="16">
        <f>'[1]06'!K58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'[1]06'!B59</f>
        <v>120</v>
      </c>
      <c r="C57" s="16">
        <f>'[1]06'!C59</f>
        <v>0</v>
      </c>
      <c r="D57" s="16">
        <f>'[1]06'!D59</f>
        <v>189</v>
      </c>
      <c r="E57" s="16">
        <f>'[1]06'!E59</f>
        <v>0</v>
      </c>
      <c r="F57" s="15">
        <f t="shared" si="6"/>
        <v>309</v>
      </c>
      <c r="G57" s="15">
        <f>'[1]06'!H59</f>
        <v>120</v>
      </c>
      <c r="H57" s="16">
        <f>'[1]06'!I59</f>
        <v>0</v>
      </c>
      <c r="I57" s="16">
        <f>'[1]06'!J59</f>
        <v>30</v>
      </c>
      <c r="J57" s="16">
        <f>'[1]06'!K59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'[1]06'!B60</f>
        <v>120</v>
      </c>
      <c r="C58" s="16">
        <f>'[1]06'!C60</f>
        <v>0</v>
      </c>
      <c r="D58" s="16">
        <f>'[1]06'!D60</f>
        <v>189</v>
      </c>
      <c r="E58" s="16">
        <f>'[1]06'!E60</f>
        <v>0</v>
      </c>
      <c r="F58" s="15">
        <f t="shared" si="6"/>
        <v>309</v>
      </c>
      <c r="G58" s="15">
        <f>'[1]06'!H60</f>
        <v>120</v>
      </c>
      <c r="H58" s="16">
        <f>'[1]06'!I60</f>
        <v>0</v>
      </c>
      <c r="I58" s="16">
        <f>'[1]06'!J60</f>
        <v>30</v>
      </c>
      <c r="J58" s="16">
        <f>'[1]06'!K60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'[1]06'!B61</f>
        <v>120</v>
      </c>
      <c r="C59" s="16">
        <f>'[1]06'!C61</f>
        <v>0</v>
      </c>
      <c r="D59" s="16">
        <f>'[1]06'!D61</f>
        <v>189</v>
      </c>
      <c r="E59" s="16">
        <f>'[1]06'!E61</f>
        <v>0</v>
      </c>
      <c r="F59" s="15">
        <f t="shared" si="6"/>
        <v>309</v>
      </c>
      <c r="G59" s="15">
        <f>'[1]06'!H61</f>
        <v>120</v>
      </c>
      <c r="H59" s="16">
        <f>'[1]06'!I61</f>
        <v>0</v>
      </c>
      <c r="I59" s="16">
        <f>'[1]06'!J61</f>
        <v>26</v>
      </c>
      <c r="J59" s="16">
        <f>'[1]06'!K61</f>
        <v>0</v>
      </c>
      <c r="K59" s="15">
        <f t="shared" si="4"/>
        <v>146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26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'[1]06'!B62</f>
        <v>120</v>
      </c>
      <c r="C60" s="16">
        <f>'[1]06'!C62</f>
        <v>0</v>
      </c>
      <c r="D60" s="16">
        <f>'[1]06'!D62</f>
        <v>189</v>
      </c>
      <c r="E60" s="16">
        <f>'[1]06'!E62</f>
        <v>0</v>
      </c>
      <c r="F60" s="15">
        <f t="shared" si="6"/>
        <v>309</v>
      </c>
      <c r="G60" s="15">
        <f>'[1]06'!H62</f>
        <v>120</v>
      </c>
      <c r="H60" s="16">
        <f>'[1]06'!I62</f>
        <v>0</v>
      </c>
      <c r="I60" s="16">
        <f>'[1]06'!J62</f>
        <v>26</v>
      </c>
      <c r="J60" s="16">
        <f>'[1]06'!K62</f>
        <v>0</v>
      </c>
      <c r="K60" s="15">
        <f t="shared" si="4"/>
        <v>146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26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'[1]06'!B63</f>
        <v>120</v>
      </c>
      <c r="C61" s="16">
        <f>'[1]06'!C63</f>
        <v>0</v>
      </c>
      <c r="D61" s="16">
        <f>'[1]06'!D63</f>
        <v>189</v>
      </c>
      <c r="E61" s="16">
        <f>'[1]06'!E63</f>
        <v>0</v>
      </c>
      <c r="F61" s="15">
        <f t="shared" si="6"/>
        <v>309</v>
      </c>
      <c r="G61" s="15">
        <f>'[1]06'!H63</f>
        <v>120</v>
      </c>
      <c r="H61" s="16">
        <f>'[1]06'!I63</f>
        <v>0</v>
      </c>
      <c r="I61" s="16">
        <f>'[1]06'!J63</f>
        <v>25</v>
      </c>
      <c r="J61" s="16">
        <f>'[1]06'!K63</f>
        <v>0</v>
      </c>
      <c r="K61" s="15">
        <f t="shared" si="4"/>
        <v>145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25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'[1]06'!B64</f>
        <v>120</v>
      </c>
      <c r="C62" s="16">
        <f>'[1]06'!C64</f>
        <v>0</v>
      </c>
      <c r="D62" s="16">
        <f>'[1]06'!D64</f>
        <v>189</v>
      </c>
      <c r="E62" s="16">
        <f>'[1]06'!E64</f>
        <v>0</v>
      </c>
      <c r="F62" s="15">
        <f t="shared" si="6"/>
        <v>309</v>
      </c>
      <c r="G62" s="15">
        <f>'[1]06'!H64</f>
        <v>120</v>
      </c>
      <c r="H62" s="16">
        <f>'[1]06'!I64</f>
        <v>0</v>
      </c>
      <c r="I62" s="16">
        <f>'[1]06'!J64</f>
        <v>30</v>
      </c>
      <c r="J62" s="16">
        <f>'[1]06'!K64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'[1]06'!B65</f>
        <v>120</v>
      </c>
      <c r="C63" s="16">
        <f>'[1]06'!C65</f>
        <v>0</v>
      </c>
      <c r="D63" s="16">
        <f>'[1]06'!D65</f>
        <v>189</v>
      </c>
      <c r="E63" s="16">
        <f>'[1]06'!E65</f>
        <v>0</v>
      </c>
      <c r="F63" s="15">
        <f t="shared" si="6"/>
        <v>309</v>
      </c>
      <c r="G63" s="15">
        <f>'[1]06'!H65</f>
        <v>120</v>
      </c>
      <c r="H63" s="16">
        <f>'[1]06'!I65</f>
        <v>0</v>
      </c>
      <c r="I63" s="16">
        <f>'[1]06'!J65</f>
        <v>30</v>
      </c>
      <c r="J63" s="16">
        <f>'[1]06'!K65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'[1]06'!B66</f>
        <v>120</v>
      </c>
      <c r="C64" s="16">
        <f>'[1]06'!C66</f>
        <v>0</v>
      </c>
      <c r="D64" s="16">
        <f>'[1]06'!D66</f>
        <v>189</v>
      </c>
      <c r="E64" s="16">
        <f>'[1]06'!E66</f>
        <v>0</v>
      </c>
      <c r="F64" s="15">
        <f t="shared" si="6"/>
        <v>309</v>
      </c>
      <c r="G64" s="15">
        <f>'[1]06'!H66</f>
        <v>120</v>
      </c>
      <c r="H64" s="16">
        <f>'[1]06'!I66</f>
        <v>0</v>
      </c>
      <c r="I64" s="16">
        <f>'[1]06'!J66</f>
        <v>30</v>
      </c>
      <c r="J64" s="16">
        <f>'[1]06'!K66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'[1]06'!B67</f>
        <v>120</v>
      </c>
      <c r="C65" s="16">
        <f>'[1]06'!C67</f>
        <v>0</v>
      </c>
      <c r="D65" s="16">
        <f>'[1]06'!D67</f>
        <v>189</v>
      </c>
      <c r="E65" s="16">
        <f>'[1]06'!E67</f>
        <v>0</v>
      </c>
      <c r="F65" s="15">
        <f t="shared" si="6"/>
        <v>309</v>
      </c>
      <c r="G65" s="15">
        <f>'[1]06'!H67</f>
        <v>120</v>
      </c>
      <c r="H65" s="16">
        <f>'[1]06'!I67</f>
        <v>0</v>
      </c>
      <c r="I65" s="16">
        <f>'[1]06'!J67</f>
        <v>32</v>
      </c>
      <c r="J65" s="16">
        <f>'[1]06'!K67</f>
        <v>0</v>
      </c>
      <c r="K65" s="15">
        <f t="shared" si="4"/>
        <v>152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32</v>
      </c>
      <c r="P65" s="16">
        <f t="shared" si="10"/>
        <v>0</v>
      </c>
      <c r="Q65" s="17">
        <f t="shared" si="5"/>
        <v>152</v>
      </c>
    </row>
    <row r="66" spans="1:19">
      <c r="A66" s="8" t="s">
        <v>108</v>
      </c>
      <c r="B66" s="15">
        <f>'[1]06'!B68</f>
        <v>120</v>
      </c>
      <c r="C66" s="16">
        <f>'[1]06'!C68</f>
        <v>0</v>
      </c>
      <c r="D66" s="16">
        <f>'[1]06'!D68</f>
        <v>189</v>
      </c>
      <c r="E66" s="16">
        <f>'[1]06'!E68</f>
        <v>0</v>
      </c>
      <c r="F66" s="15">
        <f t="shared" si="6"/>
        <v>309</v>
      </c>
      <c r="G66" s="15">
        <f>'[1]06'!H68</f>
        <v>120</v>
      </c>
      <c r="H66" s="16">
        <f>'[1]06'!I68</f>
        <v>0</v>
      </c>
      <c r="I66" s="16">
        <f>'[1]06'!J68</f>
        <v>32</v>
      </c>
      <c r="J66" s="16">
        <f>'[1]06'!K68</f>
        <v>0</v>
      </c>
      <c r="K66" s="15">
        <f t="shared" si="4"/>
        <v>152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32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'[1]06'!B69</f>
        <v>120</v>
      </c>
      <c r="C67" s="16">
        <f>'[1]06'!C69</f>
        <v>0</v>
      </c>
      <c r="D67" s="16">
        <f>'[1]06'!D69</f>
        <v>189</v>
      </c>
      <c r="E67" s="16">
        <f>'[1]06'!E69</f>
        <v>0</v>
      </c>
      <c r="F67" s="15">
        <f t="shared" si="6"/>
        <v>309</v>
      </c>
      <c r="G67" s="15">
        <f>'[1]06'!H69</f>
        <v>120</v>
      </c>
      <c r="H67" s="16">
        <f>'[1]06'!I69</f>
        <v>0</v>
      </c>
      <c r="I67" s="16">
        <f>'[1]06'!J69</f>
        <v>32</v>
      </c>
      <c r="J67" s="16">
        <f>'[1]06'!K69</f>
        <v>0</v>
      </c>
      <c r="K67" s="15">
        <f t="shared" si="4"/>
        <v>152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152</v>
      </c>
    </row>
    <row r="68" spans="1:19">
      <c r="A68" s="8" t="s">
        <v>110</v>
      </c>
      <c r="B68" s="15">
        <f>'[1]06'!B70</f>
        <v>120</v>
      </c>
      <c r="C68" s="16">
        <f>'[1]06'!C70</f>
        <v>0</v>
      </c>
      <c r="D68" s="16">
        <f>'[1]06'!D70</f>
        <v>189</v>
      </c>
      <c r="E68" s="16">
        <f>'[1]06'!E70</f>
        <v>0</v>
      </c>
      <c r="F68" s="15">
        <f t="shared" si="6"/>
        <v>309</v>
      </c>
      <c r="G68" s="15">
        <f>'[1]06'!H70</f>
        <v>120</v>
      </c>
      <c r="H68" s="16">
        <f>'[1]06'!I70</f>
        <v>0</v>
      </c>
      <c r="I68" s="16">
        <f>'[1]06'!J70</f>
        <v>32</v>
      </c>
      <c r="J68" s="16">
        <f>'[1]06'!K70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32</v>
      </c>
      <c r="P68" s="16">
        <f t="shared" si="14"/>
        <v>0</v>
      </c>
      <c r="Q68" s="17">
        <f t="shared" ref="Q68:Q98" si="16">SUM(M68:P68)</f>
        <v>152</v>
      </c>
    </row>
    <row r="69" spans="1:19">
      <c r="A69" s="8" t="s">
        <v>111</v>
      </c>
      <c r="B69" s="15">
        <f>'[1]06'!B71</f>
        <v>120</v>
      </c>
      <c r="C69" s="16">
        <f>'[1]06'!C71</f>
        <v>0</v>
      </c>
      <c r="D69" s="16">
        <f>'[1]06'!D71</f>
        <v>189</v>
      </c>
      <c r="E69" s="16">
        <f>'[1]06'!E71</f>
        <v>0</v>
      </c>
      <c r="F69" s="15">
        <f t="shared" ref="F69:F98" si="17">SUM(B69:E69)</f>
        <v>309</v>
      </c>
      <c r="G69" s="15">
        <f>'[1]06'!H71</f>
        <v>120</v>
      </c>
      <c r="H69" s="16">
        <f>'[1]06'!I71</f>
        <v>0</v>
      </c>
      <c r="I69" s="16">
        <f>'[1]06'!J71</f>
        <v>32</v>
      </c>
      <c r="J69" s="16">
        <f>'[1]06'!K71</f>
        <v>0</v>
      </c>
      <c r="K69" s="15">
        <f t="shared" si="15"/>
        <v>152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32</v>
      </c>
      <c r="P69" s="16">
        <f t="shared" si="14"/>
        <v>0</v>
      </c>
      <c r="Q69" s="17">
        <f t="shared" si="16"/>
        <v>152</v>
      </c>
      <c r="S69">
        <f>96*4</f>
        <v>384</v>
      </c>
    </row>
    <row r="70" spans="1:19">
      <c r="A70" s="8" t="s">
        <v>112</v>
      </c>
      <c r="B70" s="15">
        <f>'[1]06'!B72</f>
        <v>120</v>
      </c>
      <c r="C70" s="16">
        <f>'[1]06'!C72</f>
        <v>0</v>
      </c>
      <c r="D70" s="16">
        <f>'[1]06'!D72</f>
        <v>189</v>
      </c>
      <c r="E70" s="16">
        <f>'[1]06'!E72</f>
        <v>0</v>
      </c>
      <c r="F70" s="15">
        <f t="shared" si="17"/>
        <v>309</v>
      </c>
      <c r="G70" s="15">
        <f>'[1]06'!H72</f>
        <v>120</v>
      </c>
      <c r="H70" s="16">
        <f>'[1]06'!I72</f>
        <v>0</v>
      </c>
      <c r="I70" s="16">
        <f>'[1]06'!J72</f>
        <v>32</v>
      </c>
      <c r="J70" s="16">
        <f>'[1]06'!K72</f>
        <v>0</v>
      </c>
      <c r="K70" s="15">
        <f t="shared" si="15"/>
        <v>152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32</v>
      </c>
      <c r="P70" s="16">
        <f t="shared" si="14"/>
        <v>0</v>
      </c>
      <c r="Q70" s="17">
        <f t="shared" si="16"/>
        <v>152</v>
      </c>
    </row>
    <row r="71" spans="1:19">
      <c r="A71" s="8" t="s">
        <v>113</v>
      </c>
      <c r="B71" s="15">
        <f>'[1]06'!B73</f>
        <v>120</v>
      </c>
      <c r="C71" s="16">
        <f>'[1]06'!C73</f>
        <v>0</v>
      </c>
      <c r="D71" s="16">
        <f>'[1]06'!D73</f>
        <v>192</v>
      </c>
      <c r="E71" s="16">
        <f>'[1]06'!E73</f>
        <v>0</v>
      </c>
      <c r="F71" s="15">
        <f t="shared" si="17"/>
        <v>312</v>
      </c>
      <c r="G71" s="15">
        <f>'[1]06'!H73</f>
        <v>120</v>
      </c>
      <c r="H71" s="16">
        <f>'[1]06'!I73</f>
        <v>0</v>
      </c>
      <c r="I71" s="16">
        <f>'[1]06'!J73</f>
        <v>32</v>
      </c>
      <c r="J71" s="16">
        <f>'[1]06'!K73</f>
        <v>0</v>
      </c>
      <c r="K71" s="15">
        <f t="shared" si="15"/>
        <v>152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32</v>
      </c>
      <c r="P71" s="16">
        <f t="shared" si="14"/>
        <v>0</v>
      </c>
      <c r="Q71" s="17">
        <f t="shared" si="16"/>
        <v>152</v>
      </c>
    </row>
    <row r="72" spans="1:19">
      <c r="A72" s="8" t="s">
        <v>114</v>
      </c>
      <c r="B72" s="15">
        <f>'[1]06'!B74</f>
        <v>120</v>
      </c>
      <c r="C72" s="16">
        <f>'[1]06'!C74</f>
        <v>0</v>
      </c>
      <c r="D72" s="16">
        <f>'[1]06'!D74</f>
        <v>192</v>
      </c>
      <c r="E72" s="16">
        <f>'[1]06'!E74</f>
        <v>0</v>
      </c>
      <c r="F72" s="15">
        <f t="shared" si="17"/>
        <v>312</v>
      </c>
      <c r="G72" s="15">
        <f>'[1]06'!H74</f>
        <v>120</v>
      </c>
      <c r="H72" s="16">
        <f>'[1]06'!I74</f>
        <v>0</v>
      </c>
      <c r="I72" s="16">
        <f>'[1]06'!J74</f>
        <v>32</v>
      </c>
      <c r="J72" s="16">
        <f>'[1]06'!K74</f>
        <v>0</v>
      </c>
      <c r="K72" s="15">
        <f t="shared" si="15"/>
        <v>152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32</v>
      </c>
      <c r="P72" s="16">
        <f t="shared" si="14"/>
        <v>0</v>
      </c>
      <c r="Q72" s="17">
        <f t="shared" si="16"/>
        <v>152</v>
      </c>
    </row>
    <row r="73" spans="1:19">
      <c r="A73" s="8" t="s">
        <v>115</v>
      </c>
      <c r="B73" s="15">
        <f>'[1]06'!B75</f>
        <v>120</v>
      </c>
      <c r="C73" s="16">
        <f>'[1]06'!C75</f>
        <v>0</v>
      </c>
      <c r="D73" s="16">
        <f>'[1]06'!D75</f>
        <v>192</v>
      </c>
      <c r="E73" s="16">
        <f>'[1]06'!E75</f>
        <v>0</v>
      </c>
      <c r="F73" s="15">
        <f t="shared" si="17"/>
        <v>312</v>
      </c>
      <c r="G73" s="15">
        <f>'[1]06'!H75</f>
        <v>120</v>
      </c>
      <c r="H73" s="16">
        <f>'[1]06'!I75</f>
        <v>0</v>
      </c>
      <c r="I73" s="16">
        <f>'[1]06'!J75</f>
        <v>32</v>
      </c>
      <c r="J73" s="16">
        <f>'[1]06'!K75</f>
        <v>0</v>
      </c>
      <c r="K73" s="15">
        <f t="shared" si="15"/>
        <v>152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32</v>
      </c>
      <c r="P73" s="16">
        <f t="shared" si="14"/>
        <v>0</v>
      </c>
      <c r="Q73" s="17">
        <f t="shared" si="16"/>
        <v>152</v>
      </c>
    </row>
    <row r="74" spans="1:19">
      <c r="A74" s="8" t="s">
        <v>116</v>
      </c>
      <c r="B74" s="15">
        <f>'[1]06'!B76</f>
        <v>120</v>
      </c>
      <c r="C74" s="16">
        <f>'[1]06'!C76</f>
        <v>0</v>
      </c>
      <c r="D74" s="16">
        <f>'[1]06'!D76</f>
        <v>192</v>
      </c>
      <c r="E74" s="16">
        <f>'[1]06'!E76</f>
        <v>0</v>
      </c>
      <c r="F74" s="15">
        <f t="shared" si="17"/>
        <v>312</v>
      </c>
      <c r="G74" s="15">
        <f>'[1]06'!H76</f>
        <v>120</v>
      </c>
      <c r="H74" s="16">
        <f>'[1]06'!I76</f>
        <v>0</v>
      </c>
      <c r="I74" s="16">
        <f>'[1]06'!J76</f>
        <v>32</v>
      </c>
      <c r="J74" s="16">
        <f>'[1]06'!K76</f>
        <v>0</v>
      </c>
      <c r="K74" s="15">
        <f t="shared" si="15"/>
        <v>152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32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'[1]06'!B77</f>
        <v>120</v>
      </c>
      <c r="C75" s="16">
        <f>'[1]06'!C77</f>
        <v>0</v>
      </c>
      <c r="D75" s="16">
        <f>'[1]06'!D77</f>
        <v>192</v>
      </c>
      <c r="E75" s="16">
        <f>'[1]06'!E77</f>
        <v>0</v>
      </c>
      <c r="F75" s="15">
        <f t="shared" si="17"/>
        <v>312</v>
      </c>
      <c r="G75" s="15">
        <f>'[1]06'!H77</f>
        <v>120</v>
      </c>
      <c r="H75" s="16">
        <f>'[1]06'!I77</f>
        <v>0</v>
      </c>
      <c r="I75" s="16">
        <f>'[1]06'!J77</f>
        <v>30</v>
      </c>
      <c r="J75" s="16">
        <f>'[1]06'!K77</f>
        <v>0</v>
      </c>
      <c r="K75" s="15">
        <f t="shared" si="15"/>
        <v>150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'[1]06'!B78</f>
        <v>120</v>
      </c>
      <c r="C76" s="16">
        <f>'[1]06'!C78</f>
        <v>0</v>
      </c>
      <c r="D76" s="16">
        <f>'[1]06'!D78</f>
        <v>192</v>
      </c>
      <c r="E76" s="16">
        <f>'[1]06'!E78</f>
        <v>0</v>
      </c>
      <c r="F76" s="15">
        <f t="shared" si="17"/>
        <v>312</v>
      </c>
      <c r="G76" s="15">
        <f>'[1]06'!H78</f>
        <v>120</v>
      </c>
      <c r="H76" s="16">
        <f>'[1]06'!I78</f>
        <v>0</v>
      </c>
      <c r="I76" s="16">
        <f>'[1]06'!J78</f>
        <v>30</v>
      </c>
      <c r="J76" s="16">
        <f>'[1]06'!K78</f>
        <v>0</v>
      </c>
      <c r="K76" s="15">
        <f t="shared" si="15"/>
        <v>150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'[1]06'!B79</f>
        <v>120</v>
      </c>
      <c r="C77" s="16">
        <f>'[1]06'!C79</f>
        <v>0</v>
      </c>
      <c r="D77" s="16">
        <f>'[1]06'!D79</f>
        <v>192</v>
      </c>
      <c r="E77" s="16">
        <f>'[1]06'!E79</f>
        <v>0</v>
      </c>
      <c r="F77" s="15">
        <f t="shared" si="17"/>
        <v>312</v>
      </c>
      <c r="G77" s="15">
        <f>'[1]06'!H79</f>
        <v>120</v>
      </c>
      <c r="H77" s="16">
        <f>'[1]06'!I79</f>
        <v>0</v>
      </c>
      <c r="I77" s="16">
        <f>'[1]06'!J79</f>
        <v>30</v>
      </c>
      <c r="J77" s="16">
        <f>'[1]06'!K79</f>
        <v>0</v>
      </c>
      <c r="K77" s="15">
        <f t="shared" si="15"/>
        <v>150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'[1]06'!B80</f>
        <v>120</v>
      </c>
      <c r="C78" s="16">
        <f>'[1]06'!C80</f>
        <v>0</v>
      </c>
      <c r="D78" s="16">
        <f>'[1]06'!D80</f>
        <v>192</v>
      </c>
      <c r="E78" s="16">
        <f>'[1]06'!E80</f>
        <v>0</v>
      </c>
      <c r="F78" s="15">
        <f t="shared" si="17"/>
        <v>312</v>
      </c>
      <c r="G78" s="15">
        <f>'[1]06'!H80</f>
        <v>120</v>
      </c>
      <c r="H78" s="16">
        <f>'[1]06'!I80</f>
        <v>0</v>
      </c>
      <c r="I78" s="16">
        <f>'[1]06'!J80</f>
        <v>30</v>
      </c>
      <c r="J78" s="16">
        <f>'[1]06'!K80</f>
        <v>0</v>
      </c>
      <c r="K78" s="15">
        <f t="shared" si="15"/>
        <v>150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'[1]06'!B81</f>
        <v>120</v>
      </c>
      <c r="C79" s="16">
        <f>'[1]06'!C81</f>
        <v>0</v>
      </c>
      <c r="D79" s="16">
        <f>'[1]06'!D81</f>
        <v>192</v>
      </c>
      <c r="E79" s="16">
        <f>'[1]06'!E81</f>
        <v>0</v>
      </c>
      <c r="F79" s="15">
        <f t="shared" si="17"/>
        <v>312</v>
      </c>
      <c r="G79" s="15">
        <f>'[1]06'!H81</f>
        <v>120</v>
      </c>
      <c r="H79" s="16">
        <f>'[1]06'!I81</f>
        <v>0</v>
      </c>
      <c r="I79" s="16">
        <f>'[1]06'!J81</f>
        <v>30</v>
      </c>
      <c r="J79" s="16">
        <f>'[1]06'!K81</f>
        <v>0</v>
      </c>
      <c r="K79" s="15">
        <f t="shared" si="15"/>
        <v>150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'[1]06'!B82</f>
        <v>120</v>
      </c>
      <c r="C80" s="16">
        <f>'[1]06'!C82</f>
        <v>0</v>
      </c>
      <c r="D80" s="16">
        <f>'[1]06'!D82</f>
        <v>192</v>
      </c>
      <c r="E80" s="16">
        <f>'[1]06'!E82</f>
        <v>0</v>
      </c>
      <c r="F80" s="15">
        <f t="shared" si="17"/>
        <v>312</v>
      </c>
      <c r="G80" s="15">
        <f>'[1]06'!H82</f>
        <v>120</v>
      </c>
      <c r="H80" s="16">
        <f>'[1]06'!I82</f>
        <v>0</v>
      </c>
      <c r="I80" s="16">
        <f>'[1]06'!J82</f>
        <v>30</v>
      </c>
      <c r="J80" s="16">
        <f>'[1]06'!K82</f>
        <v>0</v>
      </c>
      <c r="K80" s="15">
        <f t="shared" si="15"/>
        <v>150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'[1]06'!B83</f>
        <v>120</v>
      </c>
      <c r="C81" s="16">
        <f>'[1]06'!C83</f>
        <v>0</v>
      </c>
      <c r="D81" s="16">
        <f>'[1]06'!D83</f>
        <v>192</v>
      </c>
      <c r="E81" s="16">
        <f>'[1]06'!E83</f>
        <v>0</v>
      </c>
      <c r="F81" s="15">
        <f t="shared" si="17"/>
        <v>312</v>
      </c>
      <c r="G81" s="15">
        <f>'[1]06'!H83</f>
        <v>120</v>
      </c>
      <c r="H81" s="16">
        <f>'[1]06'!I83</f>
        <v>0</v>
      </c>
      <c r="I81" s="16">
        <f>'[1]06'!J83</f>
        <v>30</v>
      </c>
      <c r="J81" s="16">
        <f>'[1]06'!K83</f>
        <v>0</v>
      </c>
      <c r="K81" s="15">
        <f t="shared" si="15"/>
        <v>150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'[1]06'!B84</f>
        <v>120</v>
      </c>
      <c r="C82" s="16">
        <f>'[1]06'!C84</f>
        <v>0</v>
      </c>
      <c r="D82" s="16">
        <f>'[1]06'!D84</f>
        <v>192</v>
      </c>
      <c r="E82" s="16">
        <f>'[1]06'!E84</f>
        <v>0</v>
      </c>
      <c r="F82" s="15">
        <f t="shared" si="17"/>
        <v>312</v>
      </c>
      <c r="G82" s="15">
        <f>'[1]06'!H84</f>
        <v>120</v>
      </c>
      <c r="H82" s="16">
        <f>'[1]06'!I84</f>
        <v>0</v>
      </c>
      <c r="I82" s="16">
        <f>'[1]06'!J84</f>
        <v>30</v>
      </c>
      <c r="J82" s="16">
        <f>'[1]06'!K84</f>
        <v>0</v>
      </c>
      <c r="K82" s="15">
        <f t="shared" si="15"/>
        <v>150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'[1]06'!B85</f>
        <v>120</v>
      </c>
      <c r="C83" s="16">
        <f>'[1]06'!C85</f>
        <v>0</v>
      </c>
      <c r="D83" s="16">
        <f>'[1]06'!D85</f>
        <v>192</v>
      </c>
      <c r="E83" s="16">
        <f>'[1]06'!E85</f>
        <v>0</v>
      </c>
      <c r="F83" s="15">
        <f t="shared" si="17"/>
        <v>312</v>
      </c>
      <c r="G83" s="15">
        <f>'[1]06'!H85</f>
        <v>120</v>
      </c>
      <c r="H83" s="16">
        <f>'[1]06'!I85</f>
        <v>0</v>
      </c>
      <c r="I83" s="16">
        <f>'[1]06'!J85</f>
        <v>30</v>
      </c>
      <c r="J83" s="16">
        <f>'[1]06'!K85</f>
        <v>0</v>
      </c>
      <c r="K83" s="15">
        <f t="shared" si="15"/>
        <v>150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'[1]06'!B86</f>
        <v>120</v>
      </c>
      <c r="C84" s="16">
        <f>'[1]06'!C86</f>
        <v>0</v>
      </c>
      <c r="D84" s="16">
        <f>'[1]06'!D86</f>
        <v>192</v>
      </c>
      <c r="E84" s="16">
        <f>'[1]06'!E86</f>
        <v>0</v>
      </c>
      <c r="F84" s="15">
        <f t="shared" si="17"/>
        <v>312</v>
      </c>
      <c r="G84" s="15">
        <f>'[1]06'!H86</f>
        <v>120</v>
      </c>
      <c r="H84" s="16">
        <f>'[1]06'!I86</f>
        <v>0</v>
      </c>
      <c r="I84" s="16">
        <f>'[1]06'!J86</f>
        <v>30</v>
      </c>
      <c r="J84" s="16">
        <f>'[1]06'!K86</f>
        <v>0</v>
      </c>
      <c r="K84" s="15">
        <f t="shared" si="15"/>
        <v>150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'[1]06'!B87</f>
        <v>120</v>
      </c>
      <c r="C85" s="16">
        <f>'[1]06'!C87</f>
        <v>0</v>
      </c>
      <c r="D85" s="16">
        <f>'[1]06'!D87</f>
        <v>192</v>
      </c>
      <c r="E85" s="16">
        <f>'[1]06'!E87</f>
        <v>0</v>
      </c>
      <c r="F85" s="15">
        <f t="shared" si="17"/>
        <v>312</v>
      </c>
      <c r="G85" s="15">
        <f>'[1]06'!H87</f>
        <v>120</v>
      </c>
      <c r="H85" s="16">
        <f>'[1]06'!I87</f>
        <v>0</v>
      </c>
      <c r="I85" s="16">
        <f>'[1]06'!J87</f>
        <v>30</v>
      </c>
      <c r="J85" s="16">
        <f>'[1]06'!K87</f>
        <v>0</v>
      </c>
      <c r="K85" s="15">
        <f t="shared" si="15"/>
        <v>150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'[1]06'!B88</f>
        <v>120</v>
      </c>
      <c r="C86" s="16">
        <f>'[1]06'!C88</f>
        <v>0</v>
      </c>
      <c r="D86" s="16">
        <f>'[1]06'!D88</f>
        <v>192</v>
      </c>
      <c r="E86" s="16">
        <f>'[1]06'!E88</f>
        <v>0</v>
      </c>
      <c r="F86" s="15">
        <f t="shared" si="17"/>
        <v>312</v>
      </c>
      <c r="G86" s="15">
        <f>'[1]06'!H88</f>
        <v>120</v>
      </c>
      <c r="H86" s="16">
        <f>'[1]06'!I88</f>
        <v>0</v>
      </c>
      <c r="I86" s="16">
        <f>'[1]06'!J88</f>
        <v>30</v>
      </c>
      <c r="J86" s="16">
        <f>'[1]06'!K88</f>
        <v>0</v>
      </c>
      <c r="K86" s="15">
        <f t="shared" si="15"/>
        <v>150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'[1]06'!B89</f>
        <v>120</v>
      </c>
      <c r="C87" s="16">
        <f>'[1]06'!C89</f>
        <v>0</v>
      </c>
      <c r="D87" s="16">
        <f>'[1]06'!D89</f>
        <v>192</v>
      </c>
      <c r="E87" s="16">
        <f>'[1]06'!E89</f>
        <v>0</v>
      </c>
      <c r="F87" s="15">
        <f t="shared" si="17"/>
        <v>312</v>
      </c>
      <c r="G87" s="15">
        <f>'[1]06'!H89</f>
        <v>120</v>
      </c>
      <c r="H87" s="16">
        <f>'[1]06'!I89</f>
        <v>0</v>
      </c>
      <c r="I87" s="16">
        <f>'[1]06'!J89</f>
        <v>30</v>
      </c>
      <c r="J87" s="16">
        <f>'[1]06'!K89</f>
        <v>0</v>
      </c>
      <c r="K87" s="15">
        <f t="shared" si="15"/>
        <v>150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'[1]06'!B90</f>
        <v>120</v>
      </c>
      <c r="C88" s="16">
        <f>'[1]06'!C90</f>
        <v>0</v>
      </c>
      <c r="D88" s="16">
        <f>'[1]06'!D90</f>
        <v>192</v>
      </c>
      <c r="E88" s="16">
        <f>'[1]06'!E90</f>
        <v>0</v>
      </c>
      <c r="F88" s="15">
        <f t="shared" si="17"/>
        <v>312</v>
      </c>
      <c r="G88" s="15">
        <f>'[1]06'!H90</f>
        <v>120</v>
      </c>
      <c r="H88" s="16">
        <f>'[1]06'!I90</f>
        <v>0</v>
      </c>
      <c r="I88" s="16">
        <f>'[1]06'!J90</f>
        <v>30</v>
      </c>
      <c r="J88" s="16">
        <f>'[1]06'!K90</f>
        <v>0</v>
      </c>
      <c r="K88" s="15">
        <f t="shared" si="15"/>
        <v>150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'[1]06'!B91</f>
        <v>120</v>
      </c>
      <c r="C89" s="16">
        <f>'[1]06'!C91</f>
        <v>0</v>
      </c>
      <c r="D89" s="16">
        <f>'[1]06'!D91</f>
        <v>192</v>
      </c>
      <c r="E89" s="16">
        <f>'[1]06'!E91</f>
        <v>0</v>
      </c>
      <c r="F89" s="15">
        <f t="shared" si="17"/>
        <v>312</v>
      </c>
      <c r="G89" s="15">
        <f>'[1]06'!H91</f>
        <v>120</v>
      </c>
      <c r="H89" s="16">
        <f>'[1]06'!I91</f>
        <v>0</v>
      </c>
      <c r="I89" s="16">
        <f>'[1]06'!J91</f>
        <v>30</v>
      </c>
      <c r="J89" s="16">
        <f>'[1]06'!K91</f>
        <v>0</v>
      </c>
      <c r="K89" s="15">
        <f t="shared" si="15"/>
        <v>150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'[1]06'!B92</f>
        <v>120</v>
      </c>
      <c r="C90" s="16">
        <f>'[1]06'!C92</f>
        <v>0</v>
      </c>
      <c r="D90" s="16">
        <f>'[1]06'!D92</f>
        <v>192</v>
      </c>
      <c r="E90" s="16">
        <f>'[1]06'!E92</f>
        <v>0</v>
      </c>
      <c r="F90" s="15">
        <f t="shared" si="17"/>
        <v>312</v>
      </c>
      <c r="G90" s="15">
        <f>'[1]06'!H92</f>
        <v>120</v>
      </c>
      <c r="H90" s="16">
        <f>'[1]06'!I92</f>
        <v>0</v>
      </c>
      <c r="I90" s="16">
        <f>'[1]06'!J92</f>
        <v>30</v>
      </c>
      <c r="J90" s="16">
        <f>'[1]06'!K92</f>
        <v>0</v>
      </c>
      <c r="K90" s="15">
        <f t="shared" si="15"/>
        <v>150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'[1]06'!B93</f>
        <v>120</v>
      </c>
      <c r="C91" s="16">
        <f>'[1]06'!C93</f>
        <v>0</v>
      </c>
      <c r="D91" s="16">
        <f>'[1]06'!D93</f>
        <v>192</v>
      </c>
      <c r="E91" s="16">
        <f>'[1]06'!E93</f>
        <v>0</v>
      </c>
      <c r="F91" s="15">
        <f t="shared" si="17"/>
        <v>312</v>
      </c>
      <c r="G91" s="15">
        <f>'[1]06'!H93</f>
        <v>120</v>
      </c>
      <c r="H91" s="16">
        <f>'[1]06'!I93</f>
        <v>0</v>
      </c>
      <c r="I91" s="16">
        <f>'[1]06'!J93</f>
        <v>31</v>
      </c>
      <c r="J91" s="16">
        <f>'[1]06'!K93</f>
        <v>0</v>
      </c>
      <c r="K91" s="15">
        <f t="shared" si="15"/>
        <v>151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31</v>
      </c>
      <c r="P91" s="16">
        <f t="shared" si="14"/>
        <v>0</v>
      </c>
      <c r="Q91" s="17">
        <f t="shared" si="16"/>
        <v>151</v>
      </c>
    </row>
    <row r="92" spans="1:17">
      <c r="A92" s="8" t="s">
        <v>134</v>
      </c>
      <c r="B92" s="15">
        <f>'[1]06'!B94</f>
        <v>120</v>
      </c>
      <c r="C92" s="16">
        <f>'[1]06'!C94</f>
        <v>0</v>
      </c>
      <c r="D92" s="16">
        <f>'[1]06'!D94</f>
        <v>192</v>
      </c>
      <c r="E92" s="16">
        <f>'[1]06'!E94</f>
        <v>0</v>
      </c>
      <c r="F92" s="15">
        <f t="shared" si="17"/>
        <v>312</v>
      </c>
      <c r="G92" s="15">
        <f>'[1]06'!H94</f>
        <v>120</v>
      </c>
      <c r="H92" s="16">
        <f>'[1]06'!I94</f>
        <v>0</v>
      </c>
      <c r="I92" s="16">
        <f>'[1]06'!J94</f>
        <v>31</v>
      </c>
      <c r="J92" s="16">
        <f>'[1]06'!K94</f>
        <v>0</v>
      </c>
      <c r="K92" s="15">
        <f t="shared" si="15"/>
        <v>151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31</v>
      </c>
      <c r="P92" s="16">
        <f t="shared" si="14"/>
        <v>0</v>
      </c>
      <c r="Q92" s="17">
        <f t="shared" si="16"/>
        <v>151</v>
      </c>
    </row>
    <row r="93" spans="1:17">
      <c r="A93" s="8" t="s">
        <v>135</v>
      </c>
      <c r="B93" s="15">
        <f>'[1]06'!B95</f>
        <v>120</v>
      </c>
      <c r="C93" s="16">
        <f>'[1]06'!C95</f>
        <v>0</v>
      </c>
      <c r="D93" s="16">
        <f>'[1]06'!D95</f>
        <v>192</v>
      </c>
      <c r="E93" s="16">
        <f>'[1]06'!E95</f>
        <v>0</v>
      </c>
      <c r="F93" s="15">
        <f t="shared" si="17"/>
        <v>312</v>
      </c>
      <c r="G93" s="15">
        <f>'[1]06'!H95</f>
        <v>120</v>
      </c>
      <c r="H93" s="16">
        <f>'[1]06'!I95</f>
        <v>0</v>
      </c>
      <c r="I93" s="16">
        <f>'[1]06'!J95</f>
        <v>31</v>
      </c>
      <c r="J93" s="16">
        <f>'[1]06'!K95</f>
        <v>0</v>
      </c>
      <c r="K93" s="15">
        <f t="shared" si="15"/>
        <v>151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31</v>
      </c>
      <c r="P93" s="16">
        <f t="shared" si="14"/>
        <v>0</v>
      </c>
      <c r="Q93" s="17">
        <f t="shared" si="16"/>
        <v>151</v>
      </c>
    </row>
    <row r="94" spans="1:17">
      <c r="A94" s="8" t="s">
        <v>136</v>
      </c>
      <c r="B94" s="15">
        <f>'[1]06'!B96</f>
        <v>120</v>
      </c>
      <c r="C94" s="16">
        <f>'[1]06'!C96</f>
        <v>0</v>
      </c>
      <c r="D94" s="16">
        <f>'[1]06'!D96</f>
        <v>192</v>
      </c>
      <c r="E94" s="16">
        <f>'[1]06'!E96</f>
        <v>0</v>
      </c>
      <c r="F94" s="15">
        <f t="shared" si="17"/>
        <v>312</v>
      </c>
      <c r="G94" s="15">
        <f>'[1]06'!H96</f>
        <v>120</v>
      </c>
      <c r="H94" s="16">
        <f>'[1]06'!I96</f>
        <v>0</v>
      </c>
      <c r="I94" s="16">
        <f>'[1]06'!J96</f>
        <v>31</v>
      </c>
      <c r="J94" s="16">
        <f>'[1]06'!K96</f>
        <v>0</v>
      </c>
      <c r="K94" s="15">
        <f t="shared" si="15"/>
        <v>151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31</v>
      </c>
      <c r="P94" s="16">
        <f t="shared" si="14"/>
        <v>0</v>
      </c>
      <c r="Q94" s="17">
        <f t="shared" si="16"/>
        <v>151</v>
      </c>
    </row>
    <row r="95" spans="1:17">
      <c r="A95" s="8" t="s">
        <v>137</v>
      </c>
      <c r="B95" s="15">
        <f>'[1]06'!B97</f>
        <v>120</v>
      </c>
      <c r="C95" s="16">
        <f>'[1]06'!C97</f>
        <v>0</v>
      </c>
      <c r="D95" s="16">
        <f>'[1]06'!D97</f>
        <v>192</v>
      </c>
      <c r="E95" s="16">
        <f>'[1]06'!E97</f>
        <v>0</v>
      </c>
      <c r="F95" s="15">
        <f t="shared" si="17"/>
        <v>312</v>
      </c>
      <c r="G95" s="15">
        <f>'[1]06'!H97</f>
        <v>120</v>
      </c>
      <c r="H95" s="16">
        <f>'[1]06'!I97</f>
        <v>0</v>
      </c>
      <c r="I95" s="16">
        <f>'[1]06'!J97</f>
        <v>31</v>
      </c>
      <c r="J95" s="16">
        <f>'[1]06'!K97</f>
        <v>0</v>
      </c>
      <c r="K95" s="15">
        <f t="shared" si="15"/>
        <v>151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31</v>
      </c>
      <c r="P95" s="16">
        <f t="shared" si="14"/>
        <v>0</v>
      </c>
      <c r="Q95" s="17">
        <f t="shared" si="16"/>
        <v>151</v>
      </c>
    </row>
    <row r="96" spans="1:17">
      <c r="A96" s="8" t="s">
        <v>138</v>
      </c>
      <c r="B96" s="15">
        <f>'[1]06'!B98</f>
        <v>120</v>
      </c>
      <c r="C96" s="16">
        <f>'[1]06'!C98</f>
        <v>0</v>
      </c>
      <c r="D96" s="16">
        <f>'[1]06'!D98</f>
        <v>192</v>
      </c>
      <c r="E96" s="16">
        <f>'[1]06'!E98</f>
        <v>0</v>
      </c>
      <c r="F96" s="15">
        <f t="shared" si="17"/>
        <v>312</v>
      </c>
      <c r="G96" s="15">
        <f>'[1]06'!H98</f>
        <v>120</v>
      </c>
      <c r="H96" s="16">
        <f>'[1]06'!I98</f>
        <v>0</v>
      </c>
      <c r="I96" s="16">
        <f>'[1]06'!J98</f>
        <v>31</v>
      </c>
      <c r="J96" s="16">
        <f>'[1]06'!K98</f>
        <v>0</v>
      </c>
      <c r="K96" s="15">
        <f t="shared" si="15"/>
        <v>151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31</v>
      </c>
      <c r="P96" s="16">
        <f t="shared" si="14"/>
        <v>0</v>
      </c>
      <c r="Q96" s="17">
        <f t="shared" si="16"/>
        <v>151</v>
      </c>
    </row>
    <row r="97" spans="1:17">
      <c r="A97" s="8" t="s">
        <v>139</v>
      </c>
      <c r="B97" s="15">
        <f>'[1]06'!B99</f>
        <v>120</v>
      </c>
      <c r="C97" s="16">
        <f>'[1]06'!C99</f>
        <v>0</v>
      </c>
      <c r="D97" s="16">
        <f>'[1]06'!D99</f>
        <v>192</v>
      </c>
      <c r="E97" s="16">
        <f>'[1]06'!E99</f>
        <v>0</v>
      </c>
      <c r="F97" s="15">
        <f t="shared" si="17"/>
        <v>312</v>
      </c>
      <c r="G97" s="15">
        <f>'[1]06'!H99</f>
        <v>120</v>
      </c>
      <c r="H97" s="16">
        <f>'[1]06'!I99</f>
        <v>0</v>
      </c>
      <c r="I97" s="16">
        <f>'[1]06'!J99</f>
        <v>31</v>
      </c>
      <c r="J97" s="16">
        <f>'[1]06'!K99</f>
        <v>0</v>
      </c>
      <c r="K97" s="15">
        <f t="shared" si="15"/>
        <v>151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31</v>
      </c>
      <c r="P97" s="16">
        <f t="shared" si="14"/>
        <v>0</v>
      </c>
      <c r="Q97" s="17">
        <f t="shared" si="16"/>
        <v>151</v>
      </c>
    </row>
    <row r="98" spans="1:17">
      <c r="A98" s="8" t="s">
        <v>140</v>
      </c>
      <c r="B98" s="15">
        <f>'[1]06'!B100</f>
        <v>120</v>
      </c>
      <c r="C98" s="16">
        <f>'[1]06'!C100</f>
        <v>0</v>
      </c>
      <c r="D98" s="16">
        <f>'[1]06'!D100</f>
        <v>192</v>
      </c>
      <c r="E98" s="16">
        <f>'[1]06'!E100</f>
        <v>0</v>
      </c>
      <c r="F98" s="15">
        <f t="shared" si="17"/>
        <v>312</v>
      </c>
      <c r="G98" s="15">
        <f>'[1]06'!H100</f>
        <v>120</v>
      </c>
      <c r="H98" s="16">
        <f>'[1]06'!I100</f>
        <v>0</v>
      </c>
      <c r="I98" s="16">
        <f>'[1]06'!J100</f>
        <v>31</v>
      </c>
      <c r="J98" s="16">
        <f>'[1]06'!K100</f>
        <v>0</v>
      </c>
      <c r="K98" s="15">
        <f t="shared" si="15"/>
        <v>151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31</v>
      </c>
      <c r="P98" s="16">
        <f t="shared" si="14"/>
        <v>0</v>
      </c>
      <c r="Q98" s="17">
        <f t="shared" si="16"/>
        <v>151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4.617</v>
      </c>
      <c r="E99" s="15">
        <f t="shared" si="18"/>
        <v>0</v>
      </c>
      <c r="F99" s="15">
        <f t="shared" si="18"/>
        <v>7.4969999999999999</v>
      </c>
      <c r="G99" s="15">
        <f t="shared" si="18"/>
        <v>2.88</v>
      </c>
      <c r="H99" s="15">
        <f t="shared" si="18"/>
        <v>0</v>
      </c>
      <c r="I99" s="15">
        <f t="shared" si="18"/>
        <v>0.77575000000000005</v>
      </c>
      <c r="J99" s="15">
        <f t="shared" si="18"/>
        <v>0</v>
      </c>
      <c r="K99" s="15">
        <f t="shared" si="18"/>
        <v>3.6557499999999998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0.77575000000000005</v>
      </c>
      <c r="P99" s="15">
        <f t="shared" si="18"/>
        <v>0</v>
      </c>
      <c r="Q99" s="15">
        <f t="shared" si="18"/>
        <v>3.6557499999999998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8" workbookViewId="0">
      <selection activeCell="R38" sqref="R38:R75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44779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1">
        <f>'[2]06'!B5</f>
        <v>84</v>
      </c>
      <c r="C3" s="202">
        <f>'[2]06'!C5</f>
        <v>0</v>
      </c>
      <c r="D3" s="202">
        <f>'[2]06'!D5</f>
        <v>0</v>
      </c>
      <c r="E3" s="202">
        <f>'[2]06'!E5</f>
        <v>0</v>
      </c>
      <c r="F3" s="15">
        <f>SUM(B3:E3)</f>
        <v>84</v>
      </c>
      <c r="G3" s="201">
        <f>'[2]06'!H5</f>
        <v>36</v>
      </c>
      <c r="H3" s="202">
        <f>'[2]06'!I5</f>
        <v>0</v>
      </c>
      <c r="I3" s="202">
        <f>'[2]06'!J5</f>
        <v>0</v>
      </c>
      <c r="J3" s="202">
        <f>'[2]06'!K5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'[2]06'!B6</f>
        <v>84</v>
      </c>
      <c r="C4" s="202">
        <f>'[2]06'!C6</f>
        <v>0</v>
      </c>
      <c r="D4" s="202">
        <f>'[2]06'!D6</f>
        <v>0</v>
      </c>
      <c r="E4" s="202">
        <f>'[2]06'!E6</f>
        <v>0</v>
      </c>
      <c r="F4" s="15">
        <f>SUM(B4:E4)</f>
        <v>84</v>
      </c>
      <c r="G4" s="201">
        <f>'[2]06'!H6</f>
        <v>36</v>
      </c>
      <c r="H4" s="202">
        <f>'[2]06'!I6</f>
        <v>0</v>
      </c>
      <c r="I4" s="202">
        <f>'[2]06'!J6</f>
        <v>0</v>
      </c>
      <c r="J4" s="202">
        <f>'[2]06'!K6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'[2]06'!B7</f>
        <v>84</v>
      </c>
      <c r="C5" s="202">
        <f>'[2]06'!C7</f>
        <v>0</v>
      </c>
      <c r="D5" s="202">
        <f>'[2]06'!D7</f>
        <v>0</v>
      </c>
      <c r="E5" s="202">
        <f>'[2]06'!E7</f>
        <v>0</v>
      </c>
      <c r="F5" s="15">
        <f t="shared" ref="F5:F68" si="6">SUM(B5:E5)</f>
        <v>84</v>
      </c>
      <c r="G5" s="201">
        <f>'[2]06'!H7</f>
        <v>36</v>
      </c>
      <c r="H5" s="202">
        <f>'[2]06'!I7</f>
        <v>0</v>
      </c>
      <c r="I5" s="202">
        <f>'[2]06'!J7</f>
        <v>0</v>
      </c>
      <c r="J5" s="202">
        <f>'[2]06'!K7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'[2]06'!B8</f>
        <v>84</v>
      </c>
      <c r="C6" s="202">
        <f>'[2]06'!C8</f>
        <v>0</v>
      </c>
      <c r="D6" s="202">
        <f>'[2]06'!D8</f>
        <v>0</v>
      </c>
      <c r="E6" s="202">
        <f>'[2]06'!E8</f>
        <v>0</v>
      </c>
      <c r="F6" s="15">
        <f t="shared" si="6"/>
        <v>84</v>
      </c>
      <c r="G6" s="201">
        <f>'[2]06'!H8</f>
        <v>36</v>
      </c>
      <c r="H6" s="202">
        <f>'[2]06'!I8</f>
        <v>0</v>
      </c>
      <c r="I6" s="202">
        <f>'[2]06'!J8</f>
        <v>0</v>
      </c>
      <c r="J6" s="202">
        <f>'[2]06'!K8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'[2]06'!B9</f>
        <v>84</v>
      </c>
      <c r="C7" s="202">
        <f>'[2]06'!C9</f>
        <v>0</v>
      </c>
      <c r="D7" s="202">
        <f>'[2]06'!D9</f>
        <v>0</v>
      </c>
      <c r="E7" s="202">
        <f>'[2]06'!E9</f>
        <v>0</v>
      </c>
      <c r="F7" s="15">
        <f t="shared" si="6"/>
        <v>84</v>
      </c>
      <c r="G7" s="201">
        <f>'[2]06'!H9</f>
        <v>36</v>
      </c>
      <c r="H7" s="202">
        <f>'[2]06'!I9</f>
        <v>0</v>
      </c>
      <c r="I7" s="202">
        <f>'[2]06'!J9</f>
        <v>0</v>
      </c>
      <c r="J7" s="202">
        <f>'[2]06'!K9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'[2]06'!B10</f>
        <v>84</v>
      </c>
      <c r="C8" s="202">
        <f>'[2]06'!C10</f>
        <v>0</v>
      </c>
      <c r="D8" s="202">
        <f>'[2]06'!D10</f>
        <v>0</v>
      </c>
      <c r="E8" s="202">
        <f>'[2]06'!E10</f>
        <v>0</v>
      </c>
      <c r="F8" s="15">
        <f t="shared" si="6"/>
        <v>84</v>
      </c>
      <c r="G8" s="201">
        <f>'[2]06'!H10</f>
        <v>36</v>
      </c>
      <c r="H8" s="202">
        <f>'[2]06'!I10</f>
        <v>0</v>
      </c>
      <c r="I8" s="202">
        <f>'[2]06'!J10</f>
        <v>0</v>
      </c>
      <c r="J8" s="202">
        <f>'[2]06'!K10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'[2]06'!B11</f>
        <v>84</v>
      </c>
      <c r="C9" s="202">
        <f>'[2]06'!C11</f>
        <v>0</v>
      </c>
      <c r="D9" s="202">
        <f>'[2]06'!D11</f>
        <v>0</v>
      </c>
      <c r="E9" s="202">
        <f>'[2]06'!E11</f>
        <v>0</v>
      </c>
      <c r="F9" s="15">
        <f t="shared" si="6"/>
        <v>84</v>
      </c>
      <c r="G9" s="201">
        <f>'[2]06'!H11</f>
        <v>36</v>
      </c>
      <c r="H9" s="202">
        <f>'[2]06'!I11</f>
        <v>0</v>
      </c>
      <c r="I9" s="202">
        <f>'[2]06'!J11</f>
        <v>0</v>
      </c>
      <c r="J9" s="202">
        <f>'[2]06'!K11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'[2]06'!B12</f>
        <v>84</v>
      </c>
      <c r="C10" s="202">
        <f>'[2]06'!C12</f>
        <v>0</v>
      </c>
      <c r="D10" s="202">
        <f>'[2]06'!D12</f>
        <v>0</v>
      </c>
      <c r="E10" s="202">
        <f>'[2]06'!E12</f>
        <v>0</v>
      </c>
      <c r="F10" s="15">
        <f t="shared" si="6"/>
        <v>84</v>
      </c>
      <c r="G10" s="201">
        <f>'[2]06'!H12</f>
        <v>36</v>
      </c>
      <c r="H10" s="202">
        <f>'[2]06'!I12</f>
        <v>0</v>
      </c>
      <c r="I10" s="202">
        <f>'[2]06'!J12</f>
        <v>0</v>
      </c>
      <c r="J10" s="202">
        <f>'[2]06'!K12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'[2]06'!B13</f>
        <v>84</v>
      </c>
      <c r="C11" s="202">
        <f>'[2]06'!C13</f>
        <v>0</v>
      </c>
      <c r="D11" s="202">
        <f>'[2]06'!D13</f>
        <v>0</v>
      </c>
      <c r="E11" s="202">
        <f>'[2]06'!E13</f>
        <v>0</v>
      </c>
      <c r="F11" s="15">
        <f t="shared" si="6"/>
        <v>84</v>
      </c>
      <c r="G11" s="201">
        <f>'[2]06'!H13</f>
        <v>36</v>
      </c>
      <c r="H11" s="202">
        <f>'[2]06'!I13</f>
        <v>0</v>
      </c>
      <c r="I11" s="202">
        <f>'[2]06'!J13</f>
        <v>0</v>
      </c>
      <c r="J11" s="202">
        <f>'[2]06'!K13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'[2]06'!B14</f>
        <v>84</v>
      </c>
      <c r="C12" s="202">
        <f>'[2]06'!C14</f>
        <v>0</v>
      </c>
      <c r="D12" s="202">
        <f>'[2]06'!D14</f>
        <v>0</v>
      </c>
      <c r="E12" s="202">
        <f>'[2]06'!E14</f>
        <v>0</v>
      </c>
      <c r="F12" s="15">
        <f t="shared" si="6"/>
        <v>84</v>
      </c>
      <c r="G12" s="201">
        <f>'[2]06'!H14</f>
        <v>36</v>
      </c>
      <c r="H12" s="202">
        <f>'[2]06'!I14</f>
        <v>0</v>
      </c>
      <c r="I12" s="202">
        <f>'[2]06'!J14</f>
        <v>0</v>
      </c>
      <c r="J12" s="202">
        <f>'[2]06'!K14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'[2]06'!B15</f>
        <v>84</v>
      </c>
      <c r="C13" s="202">
        <f>'[2]06'!C15</f>
        <v>0</v>
      </c>
      <c r="D13" s="202">
        <f>'[2]06'!D15</f>
        <v>0</v>
      </c>
      <c r="E13" s="202">
        <f>'[2]06'!E15</f>
        <v>0</v>
      </c>
      <c r="F13" s="15">
        <f t="shared" si="6"/>
        <v>84</v>
      </c>
      <c r="G13" s="201">
        <f>'[2]06'!H15</f>
        <v>36</v>
      </c>
      <c r="H13" s="202">
        <f>'[2]06'!I15</f>
        <v>0</v>
      </c>
      <c r="I13" s="202">
        <f>'[2]06'!J15</f>
        <v>0</v>
      </c>
      <c r="J13" s="202">
        <f>'[2]06'!K15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'[2]06'!B16</f>
        <v>84</v>
      </c>
      <c r="C14" s="202">
        <f>'[2]06'!C16</f>
        <v>0</v>
      </c>
      <c r="D14" s="202">
        <f>'[2]06'!D16</f>
        <v>0</v>
      </c>
      <c r="E14" s="202">
        <f>'[2]06'!E16</f>
        <v>0</v>
      </c>
      <c r="F14" s="15">
        <f t="shared" si="6"/>
        <v>84</v>
      </c>
      <c r="G14" s="201">
        <f>'[2]06'!H16</f>
        <v>36</v>
      </c>
      <c r="H14" s="202">
        <f>'[2]06'!I16</f>
        <v>0</v>
      </c>
      <c r="I14" s="202">
        <f>'[2]06'!J16</f>
        <v>0</v>
      </c>
      <c r="J14" s="202">
        <f>'[2]06'!K16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'[2]06'!B17</f>
        <v>84</v>
      </c>
      <c r="C15" s="202">
        <f>'[2]06'!C17</f>
        <v>0</v>
      </c>
      <c r="D15" s="202">
        <f>'[2]06'!D17</f>
        <v>0</v>
      </c>
      <c r="E15" s="202">
        <f>'[2]06'!E17</f>
        <v>0</v>
      </c>
      <c r="F15" s="15">
        <f t="shared" si="6"/>
        <v>84</v>
      </c>
      <c r="G15" s="201">
        <f>'[2]06'!H17</f>
        <v>36</v>
      </c>
      <c r="H15" s="202">
        <f>'[2]06'!I17</f>
        <v>0</v>
      </c>
      <c r="I15" s="202">
        <f>'[2]06'!J17</f>
        <v>0</v>
      </c>
      <c r="J15" s="202">
        <f>'[2]06'!K17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'[2]06'!B18</f>
        <v>84</v>
      </c>
      <c r="C16" s="202">
        <f>'[2]06'!C18</f>
        <v>0</v>
      </c>
      <c r="D16" s="202">
        <f>'[2]06'!D18</f>
        <v>0</v>
      </c>
      <c r="E16" s="202">
        <f>'[2]06'!E18</f>
        <v>0</v>
      </c>
      <c r="F16" s="15">
        <f t="shared" si="6"/>
        <v>84</v>
      </c>
      <c r="G16" s="201">
        <f>'[2]06'!H18</f>
        <v>36</v>
      </c>
      <c r="H16" s="202">
        <f>'[2]06'!I18</f>
        <v>0</v>
      </c>
      <c r="I16" s="202">
        <f>'[2]06'!J18</f>
        <v>0</v>
      </c>
      <c r="J16" s="202">
        <f>'[2]06'!K18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'[2]06'!B19</f>
        <v>84</v>
      </c>
      <c r="C17" s="202">
        <f>'[2]06'!C19</f>
        <v>0</v>
      </c>
      <c r="D17" s="202">
        <f>'[2]06'!D19</f>
        <v>0</v>
      </c>
      <c r="E17" s="202">
        <f>'[2]06'!E19</f>
        <v>0</v>
      </c>
      <c r="F17" s="15">
        <f t="shared" si="6"/>
        <v>84</v>
      </c>
      <c r="G17" s="201">
        <f>'[2]06'!H19</f>
        <v>36</v>
      </c>
      <c r="H17" s="202">
        <f>'[2]06'!I19</f>
        <v>0</v>
      </c>
      <c r="I17" s="202">
        <f>'[2]06'!J19</f>
        <v>0</v>
      </c>
      <c r="J17" s="202">
        <f>'[2]06'!K19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'[2]06'!B20</f>
        <v>84</v>
      </c>
      <c r="C18" s="202">
        <f>'[2]06'!C20</f>
        <v>0</v>
      </c>
      <c r="D18" s="202">
        <f>'[2]06'!D20</f>
        <v>0</v>
      </c>
      <c r="E18" s="202">
        <f>'[2]06'!E20</f>
        <v>0</v>
      </c>
      <c r="F18" s="15">
        <f t="shared" si="6"/>
        <v>84</v>
      </c>
      <c r="G18" s="201">
        <f>'[2]06'!H20</f>
        <v>36</v>
      </c>
      <c r="H18" s="202">
        <f>'[2]06'!I20</f>
        <v>0</v>
      </c>
      <c r="I18" s="202">
        <f>'[2]06'!J20</f>
        <v>0</v>
      </c>
      <c r="J18" s="202">
        <f>'[2]06'!K20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'[2]06'!B21</f>
        <v>84</v>
      </c>
      <c r="C19" s="202">
        <f>'[2]06'!C21</f>
        <v>0</v>
      </c>
      <c r="D19" s="202">
        <f>'[2]06'!D21</f>
        <v>0</v>
      </c>
      <c r="E19" s="202">
        <f>'[2]06'!E21</f>
        <v>0</v>
      </c>
      <c r="F19" s="15">
        <f t="shared" si="6"/>
        <v>84</v>
      </c>
      <c r="G19" s="201">
        <f>'[2]06'!H21</f>
        <v>36</v>
      </c>
      <c r="H19" s="202">
        <f>'[2]06'!I21</f>
        <v>0</v>
      </c>
      <c r="I19" s="202">
        <f>'[2]06'!J21</f>
        <v>0</v>
      </c>
      <c r="J19" s="202">
        <f>'[2]06'!K21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'[2]06'!B22</f>
        <v>84</v>
      </c>
      <c r="C20" s="202">
        <f>'[2]06'!C22</f>
        <v>0</v>
      </c>
      <c r="D20" s="202">
        <f>'[2]06'!D22</f>
        <v>0</v>
      </c>
      <c r="E20" s="202">
        <f>'[2]06'!E22</f>
        <v>0</v>
      </c>
      <c r="F20" s="15">
        <f t="shared" si="6"/>
        <v>84</v>
      </c>
      <c r="G20" s="201">
        <f>'[2]06'!H22</f>
        <v>36</v>
      </c>
      <c r="H20" s="202">
        <f>'[2]06'!I22</f>
        <v>0</v>
      </c>
      <c r="I20" s="202">
        <f>'[2]06'!J22</f>
        <v>0</v>
      </c>
      <c r="J20" s="202">
        <f>'[2]06'!K22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'[2]06'!B23</f>
        <v>84</v>
      </c>
      <c r="C21" s="202">
        <f>'[2]06'!C23</f>
        <v>0</v>
      </c>
      <c r="D21" s="202">
        <f>'[2]06'!D23</f>
        <v>0</v>
      </c>
      <c r="E21" s="202">
        <f>'[2]06'!E23</f>
        <v>0</v>
      </c>
      <c r="F21" s="15">
        <f t="shared" si="6"/>
        <v>84</v>
      </c>
      <c r="G21" s="201">
        <f>'[2]06'!H23</f>
        <v>36</v>
      </c>
      <c r="H21" s="202">
        <f>'[2]06'!I23</f>
        <v>0</v>
      </c>
      <c r="I21" s="202">
        <f>'[2]06'!J23</f>
        <v>0</v>
      </c>
      <c r="J21" s="202">
        <f>'[2]06'!K23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'[2]06'!B24</f>
        <v>84</v>
      </c>
      <c r="C22" s="202">
        <f>'[2]06'!C24</f>
        <v>0</v>
      </c>
      <c r="D22" s="202">
        <f>'[2]06'!D24</f>
        <v>0</v>
      </c>
      <c r="E22" s="202">
        <f>'[2]06'!E24</f>
        <v>0</v>
      </c>
      <c r="F22" s="15">
        <f t="shared" si="6"/>
        <v>84</v>
      </c>
      <c r="G22" s="201">
        <f>'[2]06'!H24</f>
        <v>36</v>
      </c>
      <c r="H22" s="202">
        <f>'[2]06'!I24</f>
        <v>0</v>
      </c>
      <c r="I22" s="202">
        <f>'[2]06'!J24</f>
        <v>0</v>
      </c>
      <c r="J22" s="202">
        <f>'[2]06'!K24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'[2]06'!B25</f>
        <v>84</v>
      </c>
      <c r="C23" s="202">
        <f>'[2]06'!C25</f>
        <v>0</v>
      </c>
      <c r="D23" s="202">
        <f>'[2]06'!D25</f>
        <v>0</v>
      </c>
      <c r="E23" s="202">
        <f>'[2]06'!E25</f>
        <v>0</v>
      </c>
      <c r="F23" s="15">
        <f t="shared" si="6"/>
        <v>84</v>
      </c>
      <c r="G23" s="201">
        <f>'[2]06'!H25</f>
        <v>37</v>
      </c>
      <c r="H23" s="202">
        <f>'[2]06'!I25</f>
        <v>0</v>
      </c>
      <c r="I23" s="202">
        <f>'[2]06'!J25</f>
        <v>0</v>
      </c>
      <c r="J23" s="202">
        <f>'[2]06'!K25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'[2]06'!B26</f>
        <v>84</v>
      </c>
      <c r="C24" s="202">
        <f>'[2]06'!C26</f>
        <v>0</v>
      </c>
      <c r="D24" s="202">
        <f>'[2]06'!D26</f>
        <v>0</v>
      </c>
      <c r="E24" s="202">
        <f>'[2]06'!E26</f>
        <v>0</v>
      </c>
      <c r="F24" s="15">
        <f t="shared" si="6"/>
        <v>84</v>
      </c>
      <c r="G24" s="201">
        <f>'[2]06'!H26</f>
        <v>37</v>
      </c>
      <c r="H24" s="202">
        <f>'[2]06'!I26</f>
        <v>0</v>
      </c>
      <c r="I24" s="202">
        <f>'[2]06'!J26</f>
        <v>0</v>
      </c>
      <c r="J24" s="202">
        <f>'[2]06'!K26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'[2]06'!B27</f>
        <v>84</v>
      </c>
      <c r="C25" s="202">
        <f>'[2]06'!C27</f>
        <v>0</v>
      </c>
      <c r="D25" s="202">
        <f>'[2]06'!D27</f>
        <v>0</v>
      </c>
      <c r="E25" s="202">
        <f>'[2]06'!E27</f>
        <v>0</v>
      </c>
      <c r="F25" s="15">
        <f t="shared" si="6"/>
        <v>84</v>
      </c>
      <c r="G25" s="201">
        <f>'[2]06'!H27</f>
        <v>37</v>
      </c>
      <c r="H25" s="202">
        <f>'[2]06'!I27</f>
        <v>0</v>
      </c>
      <c r="I25" s="202">
        <f>'[2]06'!J27</f>
        <v>0</v>
      </c>
      <c r="J25" s="202">
        <f>'[2]06'!K27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'[2]06'!B28</f>
        <v>84</v>
      </c>
      <c r="C26" s="202">
        <f>'[2]06'!C28</f>
        <v>0</v>
      </c>
      <c r="D26" s="202">
        <f>'[2]06'!D28</f>
        <v>0</v>
      </c>
      <c r="E26" s="202">
        <f>'[2]06'!E28</f>
        <v>0</v>
      </c>
      <c r="F26" s="15">
        <f t="shared" si="6"/>
        <v>84</v>
      </c>
      <c r="G26" s="201">
        <f>'[2]06'!H28</f>
        <v>37</v>
      </c>
      <c r="H26" s="202">
        <f>'[2]06'!I28</f>
        <v>0</v>
      </c>
      <c r="I26" s="202">
        <f>'[2]06'!J28</f>
        <v>0</v>
      </c>
      <c r="J26" s="202">
        <f>'[2]06'!K28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'[2]06'!B29</f>
        <v>84</v>
      </c>
      <c r="C27" s="202">
        <f>'[2]06'!C29</f>
        <v>0</v>
      </c>
      <c r="D27" s="202">
        <f>'[2]06'!D29</f>
        <v>0</v>
      </c>
      <c r="E27" s="202">
        <f>'[2]06'!E29</f>
        <v>0</v>
      </c>
      <c r="F27" s="15">
        <f t="shared" si="6"/>
        <v>84</v>
      </c>
      <c r="G27" s="201">
        <f>'[2]06'!H29</f>
        <v>37</v>
      </c>
      <c r="H27" s="202">
        <f>'[2]06'!I29</f>
        <v>0</v>
      </c>
      <c r="I27" s="202">
        <f>'[2]06'!J29</f>
        <v>0</v>
      </c>
      <c r="J27" s="202">
        <f>'[2]06'!K29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'[2]06'!B30</f>
        <v>84</v>
      </c>
      <c r="C28" s="202">
        <f>'[2]06'!C30</f>
        <v>0</v>
      </c>
      <c r="D28" s="202">
        <f>'[2]06'!D30</f>
        <v>0</v>
      </c>
      <c r="E28" s="202">
        <f>'[2]06'!E30</f>
        <v>0</v>
      </c>
      <c r="F28" s="15">
        <f t="shared" si="6"/>
        <v>84</v>
      </c>
      <c r="G28" s="201">
        <f>'[2]06'!H30</f>
        <v>37</v>
      </c>
      <c r="H28" s="202">
        <f>'[2]06'!I30</f>
        <v>0</v>
      </c>
      <c r="I28" s="202">
        <f>'[2]06'!J30</f>
        <v>0</v>
      </c>
      <c r="J28" s="202">
        <f>'[2]06'!K30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'[2]06'!B31</f>
        <v>84</v>
      </c>
      <c r="C29" s="202">
        <f>'[2]06'!C31</f>
        <v>0</v>
      </c>
      <c r="D29" s="202">
        <f>'[2]06'!D31</f>
        <v>0</v>
      </c>
      <c r="E29" s="202">
        <f>'[2]06'!E31</f>
        <v>0</v>
      </c>
      <c r="F29" s="15">
        <f t="shared" si="6"/>
        <v>84</v>
      </c>
      <c r="G29" s="201">
        <f>'[2]06'!H31</f>
        <v>36</v>
      </c>
      <c r="H29" s="202">
        <f>'[2]06'!I31</f>
        <v>0</v>
      </c>
      <c r="I29" s="202">
        <f>'[2]06'!J31</f>
        <v>0</v>
      </c>
      <c r="J29" s="202">
        <f>'[2]06'!K31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'[2]06'!B32</f>
        <v>84</v>
      </c>
      <c r="C30" s="202">
        <f>'[2]06'!C32</f>
        <v>0</v>
      </c>
      <c r="D30" s="202">
        <f>'[2]06'!D32</f>
        <v>0</v>
      </c>
      <c r="E30" s="202">
        <f>'[2]06'!E32</f>
        <v>0</v>
      </c>
      <c r="F30" s="15">
        <f t="shared" si="6"/>
        <v>84</v>
      </c>
      <c r="G30" s="201">
        <f>'[2]06'!H32</f>
        <v>36</v>
      </c>
      <c r="H30" s="202">
        <f>'[2]06'!I32</f>
        <v>0</v>
      </c>
      <c r="I30" s="202">
        <f>'[2]06'!J32</f>
        <v>0</v>
      </c>
      <c r="J30" s="202">
        <f>'[2]06'!K32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'[2]06'!B33</f>
        <v>84</v>
      </c>
      <c r="C31" s="202">
        <f>'[2]06'!C33</f>
        <v>0</v>
      </c>
      <c r="D31" s="202">
        <f>'[2]06'!D33</f>
        <v>0</v>
      </c>
      <c r="E31" s="202">
        <f>'[2]06'!E33</f>
        <v>0</v>
      </c>
      <c r="F31" s="15">
        <f t="shared" si="6"/>
        <v>84</v>
      </c>
      <c r="G31" s="201">
        <f>'[2]06'!H33</f>
        <v>36</v>
      </c>
      <c r="H31" s="202">
        <f>'[2]06'!I33</f>
        <v>0</v>
      </c>
      <c r="I31" s="202">
        <f>'[2]06'!J33</f>
        <v>0</v>
      </c>
      <c r="J31" s="202">
        <f>'[2]06'!K33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'[2]06'!B34</f>
        <v>84</v>
      </c>
      <c r="C32" s="202">
        <f>'[2]06'!C34</f>
        <v>0</v>
      </c>
      <c r="D32" s="202">
        <f>'[2]06'!D34</f>
        <v>0</v>
      </c>
      <c r="E32" s="202">
        <f>'[2]06'!E34</f>
        <v>0</v>
      </c>
      <c r="F32" s="15">
        <f t="shared" si="6"/>
        <v>84</v>
      </c>
      <c r="G32" s="201">
        <f>'[2]06'!H34</f>
        <v>36</v>
      </c>
      <c r="H32" s="202">
        <f>'[2]06'!I34</f>
        <v>0</v>
      </c>
      <c r="I32" s="202">
        <f>'[2]06'!J34</f>
        <v>0</v>
      </c>
      <c r="J32" s="202">
        <f>'[2]06'!K34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'[2]06'!B35</f>
        <v>84</v>
      </c>
      <c r="C33" s="202">
        <f>'[2]06'!C35</f>
        <v>0</v>
      </c>
      <c r="D33" s="202">
        <f>'[2]06'!D35</f>
        <v>0</v>
      </c>
      <c r="E33" s="202">
        <f>'[2]06'!E35</f>
        <v>0</v>
      </c>
      <c r="F33" s="15">
        <f t="shared" si="6"/>
        <v>84</v>
      </c>
      <c r="G33" s="201">
        <f>'[2]06'!H35</f>
        <v>36</v>
      </c>
      <c r="H33" s="202">
        <f>'[2]06'!I35</f>
        <v>0</v>
      </c>
      <c r="I33" s="202">
        <f>'[2]06'!J35</f>
        <v>0</v>
      </c>
      <c r="J33" s="202">
        <f>'[2]06'!K35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'[2]06'!B36</f>
        <v>84</v>
      </c>
      <c r="C34" s="202">
        <f>'[2]06'!C36</f>
        <v>0</v>
      </c>
      <c r="D34" s="202">
        <f>'[2]06'!D36</f>
        <v>0</v>
      </c>
      <c r="E34" s="202">
        <f>'[2]06'!E36</f>
        <v>0</v>
      </c>
      <c r="F34" s="15">
        <f t="shared" si="6"/>
        <v>84</v>
      </c>
      <c r="G34" s="201">
        <f>'[2]06'!H36</f>
        <v>36</v>
      </c>
      <c r="H34" s="202">
        <f>'[2]06'!I36</f>
        <v>0</v>
      </c>
      <c r="I34" s="202">
        <f>'[2]06'!J36</f>
        <v>0</v>
      </c>
      <c r="J34" s="202">
        <f>'[2]06'!K36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'[2]06'!B37</f>
        <v>84</v>
      </c>
      <c r="C35" s="202">
        <f>'[2]06'!C37</f>
        <v>0</v>
      </c>
      <c r="D35" s="202">
        <f>'[2]06'!D37</f>
        <v>0</v>
      </c>
      <c r="E35" s="202">
        <f>'[2]06'!E37</f>
        <v>0</v>
      </c>
      <c r="F35" s="15">
        <f t="shared" si="6"/>
        <v>84</v>
      </c>
      <c r="G35" s="201">
        <f>'[2]06'!H37</f>
        <v>36</v>
      </c>
      <c r="H35" s="202">
        <f>'[2]06'!I37</f>
        <v>0</v>
      </c>
      <c r="I35" s="202">
        <f>'[2]06'!J37</f>
        <v>0</v>
      </c>
      <c r="J35" s="202">
        <f>'[2]06'!K37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'[2]06'!B38</f>
        <v>84</v>
      </c>
      <c r="C36" s="202">
        <f>'[2]06'!C38</f>
        <v>0</v>
      </c>
      <c r="D36" s="202">
        <f>'[2]06'!D38</f>
        <v>0</v>
      </c>
      <c r="E36" s="202">
        <f>'[2]06'!E38</f>
        <v>0</v>
      </c>
      <c r="F36" s="15">
        <f t="shared" si="6"/>
        <v>84</v>
      </c>
      <c r="G36" s="201">
        <f>'[2]06'!H38</f>
        <v>36</v>
      </c>
      <c r="H36" s="202">
        <f>'[2]06'!I38</f>
        <v>0</v>
      </c>
      <c r="I36" s="202">
        <f>'[2]06'!J38</f>
        <v>0</v>
      </c>
      <c r="J36" s="202">
        <f>'[2]06'!K38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1">
        <f>'[2]06'!B39</f>
        <v>84</v>
      </c>
      <c r="C37" s="202">
        <f>'[2]06'!C39</f>
        <v>0</v>
      </c>
      <c r="D37" s="202">
        <f>'[2]06'!D39</f>
        <v>0</v>
      </c>
      <c r="E37" s="202">
        <f>'[2]06'!E39</f>
        <v>0</v>
      </c>
      <c r="F37" s="15">
        <f t="shared" si="6"/>
        <v>84</v>
      </c>
      <c r="G37" s="201">
        <f>'[2]06'!H39</f>
        <v>36</v>
      </c>
      <c r="H37" s="202">
        <f>'[2]06'!I39</f>
        <v>0</v>
      </c>
      <c r="I37" s="202">
        <f>'[2]06'!J39</f>
        <v>0</v>
      </c>
      <c r="J37" s="202">
        <f>'[2]06'!K39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'[2]06'!B40</f>
        <v>84</v>
      </c>
      <c r="C38" s="202">
        <f>'[2]06'!C40</f>
        <v>0</v>
      </c>
      <c r="D38" s="202">
        <f>'[2]06'!D40</f>
        <v>0</v>
      </c>
      <c r="E38" s="202">
        <f>'[2]06'!E40</f>
        <v>0</v>
      </c>
      <c r="F38" s="15">
        <f t="shared" si="6"/>
        <v>84</v>
      </c>
      <c r="G38" s="201">
        <f>'[2]06'!H40</f>
        <v>36</v>
      </c>
      <c r="H38" s="202">
        <f>'[2]06'!I40</f>
        <v>0</v>
      </c>
      <c r="I38" s="202">
        <f>'[2]06'!J40</f>
        <v>0</v>
      </c>
      <c r="J38" s="202">
        <f>'[2]06'!K40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'[2]06'!B41</f>
        <v>84</v>
      </c>
      <c r="C39" s="202">
        <f>'[2]06'!C41</f>
        <v>0</v>
      </c>
      <c r="D39" s="202">
        <f>'[2]06'!D41</f>
        <v>0</v>
      </c>
      <c r="E39" s="202">
        <f>'[2]06'!E41</f>
        <v>0</v>
      </c>
      <c r="F39" s="15">
        <f t="shared" si="6"/>
        <v>84</v>
      </c>
      <c r="G39" s="201">
        <f>'[2]06'!H41</f>
        <v>36</v>
      </c>
      <c r="H39" s="202">
        <f>'[2]06'!I41</f>
        <v>0</v>
      </c>
      <c r="I39" s="202">
        <f>'[2]06'!J41</f>
        <v>0</v>
      </c>
      <c r="J39" s="202">
        <f>'[2]06'!K41</f>
        <v>0</v>
      </c>
      <c r="K39" s="15">
        <f t="shared" si="3"/>
        <v>36</v>
      </c>
      <c r="L39" s="18">
        <f>frq!C39</f>
        <v>1</v>
      </c>
      <c r="M39" s="167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201">
        <f>'[2]06'!B42</f>
        <v>84</v>
      </c>
      <c r="C40" s="202">
        <f>'[2]06'!C42</f>
        <v>0</v>
      </c>
      <c r="D40" s="202">
        <f>'[2]06'!D42</f>
        <v>0</v>
      </c>
      <c r="E40" s="202">
        <f>'[2]06'!E42</f>
        <v>0</v>
      </c>
      <c r="F40" s="15">
        <f t="shared" si="6"/>
        <v>84</v>
      </c>
      <c r="G40" s="201">
        <f>'[2]06'!H42</f>
        <v>36</v>
      </c>
      <c r="H40" s="202">
        <f>'[2]06'!I42</f>
        <v>0</v>
      </c>
      <c r="I40" s="202">
        <f>'[2]06'!J42</f>
        <v>0</v>
      </c>
      <c r="J40" s="202">
        <f>'[2]06'!K42</f>
        <v>0</v>
      </c>
      <c r="K40" s="15">
        <f t="shared" si="3"/>
        <v>36</v>
      </c>
      <c r="L40" s="18">
        <f>frq!C40</f>
        <v>1</v>
      </c>
      <c r="M40" s="167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</row>
    <row r="41" spans="1:18">
      <c r="A41" s="8" t="s">
        <v>83</v>
      </c>
      <c r="B41" s="201">
        <f>'[2]06'!B43</f>
        <v>84</v>
      </c>
      <c r="C41" s="202">
        <f>'[2]06'!C43</f>
        <v>0</v>
      </c>
      <c r="D41" s="202">
        <f>'[2]06'!D43</f>
        <v>0</v>
      </c>
      <c r="E41" s="202">
        <f>'[2]06'!E43</f>
        <v>0</v>
      </c>
      <c r="F41" s="15">
        <f t="shared" si="6"/>
        <v>84</v>
      </c>
      <c r="G41" s="201">
        <f>'[2]06'!H43</f>
        <v>36</v>
      </c>
      <c r="H41" s="202">
        <f>'[2]06'!I43</f>
        <v>0</v>
      </c>
      <c r="I41" s="202">
        <f>'[2]06'!J43</f>
        <v>0</v>
      </c>
      <c r="J41" s="202">
        <f>'[2]06'!K43</f>
        <v>0</v>
      </c>
      <c r="K41" s="15">
        <f t="shared" si="3"/>
        <v>36</v>
      </c>
      <c r="L41" s="18">
        <f>frq!C41</f>
        <v>1</v>
      </c>
      <c r="M41" s="167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</row>
    <row r="42" spans="1:18">
      <c r="A42" s="8" t="s">
        <v>84</v>
      </c>
      <c r="B42" s="201">
        <f>'[2]06'!B44</f>
        <v>84</v>
      </c>
      <c r="C42" s="202">
        <f>'[2]06'!C44</f>
        <v>0</v>
      </c>
      <c r="D42" s="202">
        <f>'[2]06'!D44</f>
        <v>0</v>
      </c>
      <c r="E42" s="202">
        <f>'[2]06'!E44</f>
        <v>0</v>
      </c>
      <c r="F42" s="15">
        <f t="shared" si="6"/>
        <v>84</v>
      </c>
      <c r="G42" s="201">
        <f>'[2]06'!H44</f>
        <v>35</v>
      </c>
      <c r="H42" s="202">
        <f>'[2]06'!I44</f>
        <v>0</v>
      </c>
      <c r="I42" s="202">
        <f>'[2]06'!J44</f>
        <v>0</v>
      </c>
      <c r="J42" s="202">
        <f>'[2]06'!K44</f>
        <v>0</v>
      </c>
      <c r="K42" s="15">
        <f t="shared" si="3"/>
        <v>35</v>
      </c>
      <c r="L42" s="18">
        <f>frq!C42</f>
        <v>1</v>
      </c>
      <c r="M42" s="167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201">
        <f>'[2]06'!B45</f>
        <v>84</v>
      </c>
      <c r="C43" s="202">
        <f>'[2]06'!C45</f>
        <v>0</v>
      </c>
      <c r="D43" s="202">
        <f>'[2]06'!D45</f>
        <v>0</v>
      </c>
      <c r="E43" s="202">
        <f>'[2]06'!E45</f>
        <v>0</v>
      </c>
      <c r="F43" s="15">
        <f t="shared" si="6"/>
        <v>84</v>
      </c>
      <c r="G43" s="201">
        <f>'[2]06'!H45</f>
        <v>35</v>
      </c>
      <c r="H43" s="202">
        <f>'[2]06'!I45</f>
        <v>0</v>
      </c>
      <c r="I43" s="202">
        <f>'[2]06'!J45</f>
        <v>0</v>
      </c>
      <c r="J43" s="202">
        <f>'[2]06'!K45</f>
        <v>0</v>
      </c>
      <c r="K43" s="15">
        <f t="shared" si="3"/>
        <v>35</v>
      </c>
      <c r="L43" s="18">
        <f>frq!C43</f>
        <v>1</v>
      </c>
      <c r="M43" s="167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201">
        <f>'[2]06'!B46</f>
        <v>84</v>
      </c>
      <c r="C44" s="202">
        <f>'[2]06'!C46</f>
        <v>0</v>
      </c>
      <c r="D44" s="202">
        <f>'[2]06'!D46</f>
        <v>0</v>
      </c>
      <c r="E44" s="202">
        <f>'[2]06'!E46</f>
        <v>0</v>
      </c>
      <c r="F44" s="15">
        <f t="shared" si="6"/>
        <v>84</v>
      </c>
      <c r="G44" s="201">
        <f>'[2]06'!H46</f>
        <v>35</v>
      </c>
      <c r="H44" s="202">
        <f>'[2]06'!I46</f>
        <v>0</v>
      </c>
      <c r="I44" s="202">
        <f>'[2]06'!J46</f>
        <v>0</v>
      </c>
      <c r="J44" s="202">
        <f>'[2]06'!K46</f>
        <v>0</v>
      </c>
      <c r="K44" s="15">
        <f t="shared" si="3"/>
        <v>35</v>
      </c>
      <c r="L44" s="18">
        <f>frq!C44</f>
        <v>1</v>
      </c>
      <c r="M44" s="167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</row>
    <row r="45" spans="1:18">
      <c r="A45" s="8" t="s">
        <v>87</v>
      </c>
      <c r="B45" s="201">
        <f>'[2]06'!B47</f>
        <v>84</v>
      </c>
      <c r="C45" s="202">
        <f>'[2]06'!C47</f>
        <v>0</v>
      </c>
      <c r="D45" s="202">
        <f>'[2]06'!D47</f>
        <v>0</v>
      </c>
      <c r="E45" s="202">
        <f>'[2]06'!E47</f>
        <v>0</v>
      </c>
      <c r="F45" s="15">
        <f t="shared" si="6"/>
        <v>84</v>
      </c>
      <c r="G45" s="201">
        <f>'[2]06'!H47</f>
        <v>35</v>
      </c>
      <c r="H45" s="202">
        <f>'[2]06'!I47</f>
        <v>0</v>
      </c>
      <c r="I45" s="202">
        <f>'[2]06'!J47</f>
        <v>0</v>
      </c>
      <c r="J45" s="202">
        <f>'[2]06'!K47</f>
        <v>0</v>
      </c>
      <c r="K45" s="15">
        <f t="shared" si="3"/>
        <v>35</v>
      </c>
      <c r="L45" s="18">
        <f>frq!C45</f>
        <v>1</v>
      </c>
      <c r="M45" s="167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</row>
    <row r="46" spans="1:18">
      <c r="A46" s="8" t="s">
        <v>88</v>
      </c>
      <c r="B46" s="201">
        <f>'[2]06'!B48</f>
        <v>84</v>
      </c>
      <c r="C46" s="202">
        <f>'[2]06'!C48</f>
        <v>0</v>
      </c>
      <c r="D46" s="202">
        <f>'[2]06'!D48</f>
        <v>0</v>
      </c>
      <c r="E46" s="202">
        <f>'[2]06'!E48</f>
        <v>0</v>
      </c>
      <c r="F46" s="15">
        <f t="shared" si="6"/>
        <v>84</v>
      </c>
      <c r="G46" s="201">
        <f>'[2]06'!H48</f>
        <v>35</v>
      </c>
      <c r="H46" s="202">
        <f>'[2]06'!I48</f>
        <v>0</v>
      </c>
      <c r="I46" s="202">
        <f>'[2]06'!J48</f>
        <v>0</v>
      </c>
      <c r="J46" s="202">
        <f>'[2]06'!K48</f>
        <v>0</v>
      </c>
      <c r="K46" s="15">
        <f t="shared" si="3"/>
        <v>35</v>
      </c>
      <c r="L46" s="18">
        <f>frq!C46</f>
        <v>1</v>
      </c>
      <c r="M46" s="167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</row>
    <row r="47" spans="1:18">
      <c r="A47" s="8" t="s">
        <v>89</v>
      </c>
      <c r="B47" s="201">
        <f>'[2]06'!B49</f>
        <v>84</v>
      </c>
      <c r="C47" s="202">
        <f>'[2]06'!C49</f>
        <v>0</v>
      </c>
      <c r="D47" s="202">
        <f>'[2]06'!D49</f>
        <v>0</v>
      </c>
      <c r="E47" s="202">
        <f>'[2]06'!E49</f>
        <v>0</v>
      </c>
      <c r="F47" s="15">
        <f t="shared" si="6"/>
        <v>84</v>
      </c>
      <c r="G47" s="201">
        <f>'[2]06'!H49</f>
        <v>35</v>
      </c>
      <c r="H47" s="202">
        <f>'[2]06'!I49</f>
        <v>0</v>
      </c>
      <c r="I47" s="202">
        <f>'[2]06'!J49</f>
        <v>0</v>
      </c>
      <c r="J47" s="202">
        <f>'[2]06'!K49</f>
        <v>0</v>
      </c>
      <c r="K47" s="15">
        <f t="shared" si="3"/>
        <v>35</v>
      </c>
      <c r="L47" s="18">
        <f>frq!C47</f>
        <v>1</v>
      </c>
      <c r="M47" s="167">
        <f t="shared" si="4"/>
        <v>34.6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34.6</v>
      </c>
      <c r="R47" s="18">
        <v>0.4</v>
      </c>
    </row>
    <row r="48" spans="1:18">
      <c r="A48" s="8" t="s">
        <v>90</v>
      </c>
      <c r="B48" s="201">
        <f>'[2]06'!B50</f>
        <v>84</v>
      </c>
      <c r="C48" s="202">
        <f>'[2]06'!C50</f>
        <v>0</v>
      </c>
      <c r="D48" s="202">
        <f>'[2]06'!D50</f>
        <v>0</v>
      </c>
      <c r="E48" s="202">
        <f>'[2]06'!E50</f>
        <v>0</v>
      </c>
      <c r="F48" s="15">
        <f t="shared" si="6"/>
        <v>84</v>
      </c>
      <c r="G48" s="201">
        <f>'[2]06'!H50</f>
        <v>35</v>
      </c>
      <c r="H48" s="202">
        <f>'[2]06'!I50</f>
        <v>0</v>
      </c>
      <c r="I48" s="202">
        <f>'[2]06'!J50</f>
        <v>0</v>
      </c>
      <c r="J48" s="202">
        <f>'[2]06'!K50</f>
        <v>0</v>
      </c>
      <c r="K48" s="15">
        <f t="shared" si="3"/>
        <v>35</v>
      </c>
      <c r="L48" s="18">
        <f>frq!C48</f>
        <v>1</v>
      </c>
      <c r="M48" s="167">
        <f t="shared" si="4"/>
        <v>34.6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34.6</v>
      </c>
      <c r="R48" s="18">
        <v>0.4</v>
      </c>
    </row>
    <row r="49" spans="1:18">
      <c r="A49" s="8" t="s">
        <v>91</v>
      </c>
      <c r="B49" s="201">
        <f>'[2]06'!B51</f>
        <v>84</v>
      </c>
      <c r="C49" s="202">
        <f>'[2]06'!C51</f>
        <v>0</v>
      </c>
      <c r="D49" s="202">
        <f>'[2]06'!D51</f>
        <v>0</v>
      </c>
      <c r="E49" s="202">
        <f>'[2]06'!E51</f>
        <v>0</v>
      </c>
      <c r="F49" s="15">
        <f t="shared" si="6"/>
        <v>84</v>
      </c>
      <c r="G49" s="201">
        <f>'[2]06'!H51</f>
        <v>35</v>
      </c>
      <c r="H49" s="202">
        <f>'[2]06'!I51</f>
        <v>0</v>
      </c>
      <c r="I49" s="202">
        <f>'[2]06'!J51</f>
        <v>0</v>
      </c>
      <c r="J49" s="202">
        <f>'[2]06'!K51</f>
        <v>0</v>
      </c>
      <c r="K49" s="15">
        <f t="shared" si="3"/>
        <v>35</v>
      </c>
      <c r="L49" s="18">
        <f>frq!C49</f>
        <v>1</v>
      </c>
      <c r="M49" s="167">
        <f t="shared" si="4"/>
        <v>34.6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34.6</v>
      </c>
      <c r="R49" s="18">
        <v>0.4</v>
      </c>
    </row>
    <row r="50" spans="1:18">
      <c r="A50" s="8" t="s">
        <v>92</v>
      </c>
      <c r="B50" s="201">
        <f>'[2]06'!B52</f>
        <v>84</v>
      </c>
      <c r="C50" s="202">
        <f>'[2]06'!C52</f>
        <v>0</v>
      </c>
      <c r="D50" s="202">
        <f>'[2]06'!D52</f>
        <v>0</v>
      </c>
      <c r="E50" s="202">
        <f>'[2]06'!E52</f>
        <v>0</v>
      </c>
      <c r="F50" s="15">
        <f t="shared" si="6"/>
        <v>84</v>
      </c>
      <c r="G50" s="201">
        <f>'[2]06'!H52</f>
        <v>35</v>
      </c>
      <c r="H50" s="202">
        <f>'[2]06'!I52</f>
        <v>0</v>
      </c>
      <c r="I50" s="202">
        <f>'[2]06'!J52</f>
        <v>0</v>
      </c>
      <c r="J50" s="202">
        <f>'[2]06'!K52</f>
        <v>0</v>
      </c>
      <c r="K50" s="15">
        <f t="shared" si="3"/>
        <v>35</v>
      </c>
      <c r="L50" s="18">
        <f>frq!C50</f>
        <v>1</v>
      </c>
      <c r="M50" s="167">
        <f t="shared" si="4"/>
        <v>34.6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34.6</v>
      </c>
      <c r="R50" s="18">
        <v>0.4</v>
      </c>
    </row>
    <row r="51" spans="1:18">
      <c r="A51" s="8" t="s">
        <v>93</v>
      </c>
      <c r="B51" s="201">
        <f>'[2]06'!B53</f>
        <v>84</v>
      </c>
      <c r="C51" s="202">
        <f>'[2]06'!C53</f>
        <v>0</v>
      </c>
      <c r="D51" s="202">
        <f>'[2]06'!D53</f>
        <v>0</v>
      </c>
      <c r="E51" s="202">
        <f>'[2]06'!E53</f>
        <v>0</v>
      </c>
      <c r="F51" s="15">
        <f t="shared" si="6"/>
        <v>84</v>
      </c>
      <c r="G51" s="201">
        <f>'[2]06'!H53</f>
        <v>34</v>
      </c>
      <c r="H51" s="202">
        <f>'[2]06'!I53</f>
        <v>0</v>
      </c>
      <c r="I51" s="202">
        <f>'[2]06'!J53</f>
        <v>0</v>
      </c>
      <c r="J51" s="202">
        <f>'[2]06'!K53</f>
        <v>0</v>
      </c>
      <c r="K51" s="15">
        <f t="shared" si="3"/>
        <v>34</v>
      </c>
      <c r="L51" s="18">
        <f>frq!C51</f>
        <v>1</v>
      </c>
      <c r="M51" s="167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</row>
    <row r="52" spans="1:18">
      <c r="A52" s="8" t="s">
        <v>94</v>
      </c>
      <c r="B52" s="201">
        <f>'[2]06'!B54</f>
        <v>84</v>
      </c>
      <c r="C52" s="202">
        <f>'[2]06'!C54</f>
        <v>0</v>
      </c>
      <c r="D52" s="202">
        <f>'[2]06'!D54</f>
        <v>0</v>
      </c>
      <c r="E52" s="202">
        <f>'[2]06'!E54</f>
        <v>0</v>
      </c>
      <c r="F52" s="15">
        <f t="shared" si="6"/>
        <v>84</v>
      </c>
      <c r="G52" s="201">
        <f>'[2]06'!H54</f>
        <v>34</v>
      </c>
      <c r="H52" s="202">
        <f>'[2]06'!I54</f>
        <v>0</v>
      </c>
      <c r="I52" s="202">
        <f>'[2]06'!J54</f>
        <v>0</v>
      </c>
      <c r="J52" s="202">
        <f>'[2]06'!K54</f>
        <v>0</v>
      </c>
      <c r="K52" s="15">
        <f t="shared" si="3"/>
        <v>34</v>
      </c>
      <c r="L52" s="18">
        <f>frq!C52</f>
        <v>1</v>
      </c>
      <c r="M52" s="167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</row>
    <row r="53" spans="1:18">
      <c r="A53" s="8" t="s">
        <v>95</v>
      </c>
      <c r="B53" s="201">
        <f>'[2]06'!B55</f>
        <v>84</v>
      </c>
      <c r="C53" s="202">
        <f>'[2]06'!C55</f>
        <v>0</v>
      </c>
      <c r="D53" s="202">
        <f>'[2]06'!D55</f>
        <v>0</v>
      </c>
      <c r="E53" s="202">
        <f>'[2]06'!E55</f>
        <v>0</v>
      </c>
      <c r="F53" s="15">
        <f t="shared" si="6"/>
        <v>84</v>
      </c>
      <c r="G53" s="201">
        <f>'[2]06'!H55</f>
        <v>34</v>
      </c>
      <c r="H53" s="202">
        <f>'[2]06'!I55</f>
        <v>0</v>
      </c>
      <c r="I53" s="202">
        <f>'[2]06'!J55</f>
        <v>0</v>
      </c>
      <c r="J53" s="202">
        <f>'[2]06'!K55</f>
        <v>0</v>
      </c>
      <c r="K53" s="15">
        <f t="shared" si="3"/>
        <v>34</v>
      </c>
      <c r="L53" s="18">
        <f>frq!C53</f>
        <v>1</v>
      </c>
      <c r="M53" s="167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</row>
    <row r="54" spans="1:18">
      <c r="A54" s="8" t="s">
        <v>96</v>
      </c>
      <c r="B54" s="201">
        <f>'[2]06'!B56</f>
        <v>84</v>
      </c>
      <c r="C54" s="202">
        <f>'[2]06'!C56</f>
        <v>0</v>
      </c>
      <c r="D54" s="202">
        <f>'[2]06'!D56</f>
        <v>0</v>
      </c>
      <c r="E54" s="202">
        <f>'[2]06'!E56</f>
        <v>0</v>
      </c>
      <c r="F54" s="15">
        <f t="shared" si="6"/>
        <v>84</v>
      </c>
      <c r="G54" s="201">
        <f>'[2]06'!H56</f>
        <v>34</v>
      </c>
      <c r="H54" s="202">
        <f>'[2]06'!I56</f>
        <v>0</v>
      </c>
      <c r="I54" s="202">
        <f>'[2]06'!J56</f>
        <v>0</v>
      </c>
      <c r="J54" s="202">
        <f>'[2]06'!K56</f>
        <v>0</v>
      </c>
      <c r="K54" s="15">
        <f t="shared" si="3"/>
        <v>34</v>
      </c>
      <c r="L54" s="18">
        <f>frq!C54</f>
        <v>1</v>
      </c>
      <c r="M54" s="167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201">
        <f>'[2]06'!B57</f>
        <v>84</v>
      </c>
      <c r="C55" s="202">
        <f>'[2]06'!C57</f>
        <v>0</v>
      </c>
      <c r="D55" s="202">
        <f>'[2]06'!D57</f>
        <v>0</v>
      </c>
      <c r="E55" s="202">
        <f>'[2]06'!E57</f>
        <v>0</v>
      </c>
      <c r="F55" s="15">
        <f t="shared" si="6"/>
        <v>84</v>
      </c>
      <c r="G55" s="201">
        <f>'[2]06'!H57</f>
        <v>34</v>
      </c>
      <c r="H55" s="202">
        <f>'[2]06'!I57</f>
        <v>0</v>
      </c>
      <c r="I55" s="202">
        <f>'[2]06'!J57</f>
        <v>0</v>
      </c>
      <c r="J55" s="202">
        <f>'[2]06'!K57</f>
        <v>0</v>
      </c>
      <c r="K55" s="15">
        <f t="shared" si="3"/>
        <v>34</v>
      </c>
      <c r="L55" s="18">
        <f>frq!C55</f>
        <v>1</v>
      </c>
      <c r="M55" s="167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201">
        <f>'[2]06'!B58</f>
        <v>84</v>
      </c>
      <c r="C56" s="202">
        <f>'[2]06'!C58</f>
        <v>0</v>
      </c>
      <c r="D56" s="202">
        <f>'[2]06'!D58</f>
        <v>0</v>
      </c>
      <c r="E56" s="202">
        <f>'[2]06'!E58</f>
        <v>0</v>
      </c>
      <c r="F56" s="15">
        <f t="shared" si="6"/>
        <v>84</v>
      </c>
      <c r="G56" s="201">
        <f>'[2]06'!H58</f>
        <v>34</v>
      </c>
      <c r="H56" s="202">
        <f>'[2]06'!I58</f>
        <v>0</v>
      </c>
      <c r="I56" s="202">
        <f>'[2]06'!J58</f>
        <v>0</v>
      </c>
      <c r="J56" s="202">
        <f>'[2]06'!K58</f>
        <v>0</v>
      </c>
      <c r="K56" s="15">
        <f t="shared" si="3"/>
        <v>34</v>
      </c>
      <c r="L56" s="18">
        <f>frq!C56</f>
        <v>1</v>
      </c>
      <c r="M56" s="167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201">
        <f>'[2]06'!B59</f>
        <v>84</v>
      </c>
      <c r="C57" s="202">
        <f>'[2]06'!C59</f>
        <v>0</v>
      </c>
      <c r="D57" s="202">
        <f>'[2]06'!D59</f>
        <v>0</v>
      </c>
      <c r="E57" s="202">
        <f>'[2]06'!E59</f>
        <v>0</v>
      </c>
      <c r="F57" s="15">
        <f t="shared" si="6"/>
        <v>84</v>
      </c>
      <c r="G57" s="201">
        <f>'[2]06'!H59</f>
        <v>34</v>
      </c>
      <c r="H57" s="202">
        <f>'[2]06'!I59</f>
        <v>0</v>
      </c>
      <c r="I57" s="202">
        <f>'[2]06'!J59</f>
        <v>0</v>
      </c>
      <c r="J57" s="202">
        <f>'[2]06'!K59</f>
        <v>0</v>
      </c>
      <c r="K57" s="15">
        <f t="shared" si="3"/>
        <v>34</v>
      </c>
      <c r="L57" s="18">
        <f>frq!C57</f>
        <v>1</v>
      </c>
      <c r="M57" s="167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201">
        <f>'[2]06'!B60</f>
        <v>84</v>
      </c>
      <c r="C58" s="202">
        <f>'[2]06'!C60</f>
        <v>0</v>
      </c>
      <c r="D58" s="202">
        <f>'[2]06'!D60</f>
        <v>0</v>
      </c>
      <c r="E58" s="202">
        <f>'[2]06'!E60</f>
        <v>0</v>
      </c>
      <c r="F58" s="15">
        <f t="shared" si="6"/>
        <v>84</v>
      </c>
      <c r="G58" s="201">
        <f>'[2]06'!H60</f>
        <v>34</v>
      </c>
      <c r="H58" s="202">
        <f>'[2]06'!I60</f>
        <v>0</v>
      </c>
      <c r="I58" s="202">
        <f>'[2]06'!J60</f>
        <v>0</v>
      </c>
      <c r="J58" s="202">
        <f>'[2]06'!K60</f>
        <v>0</v>
      </c>
      <c r="K58" s="15">
        <f t="shared" si="3"/>
        <v>34</v>
      </c>
      <c r="L58" s="18">
        <f>frq!C58</f>
        <v>1</v>
      </c>
      <c r="M58" s="167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201">
        <f>'[2]06'!B61</f>
        <v>84</v>
      </c>
      <c r="C59" s="202">
        <f>'[2]06'!C61</f>
        <v>0</v>
      </c>
      <c r="D59" s="202">
        <f>'[2]06'!D61</f>
        <v>0</v>
      </c>
      <c r="E59" s="202">
        <f>'[2]06'!E61</f>
        <v>0</v>
      </c>
      <c r="F59" s="15">
        <f t="shared" si="6"/>
        <v>84</v>
      </c>
      <c r="G59" s="201">
        <f>'[2]06'!H61</f>
        <v>34</v>
      </c>
      <c r="H59" s="202">
        <f>'[2]06'!I61</f>
        <v>0</v>
      </c>
      <c r="I59" s="202">
        <f>'[2]06'!J61</f>
        <v>0</v>
      </c>
      <c r="J59" s="202">
        <f>'[2]06'!K61</f>
        <v>0</v>
      </c>
      <c r="K59" s="15">
        <f t="shared" si="3"/>
        <v>34</v>
      </c>
      <c r="L59" s="18">
        <f>frq!C59</f>
        <v>1</v>
      </c>
      <c r="M59" s="167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201">
        <f>'[2]06'!B62</f>
        <v>84</v>
      </c>
      <c r="C60" s="202">
        <f>'[2]06'!C62</f>
        <v>0</v>
      </c>
      <c r="D60" s="202">
        <f>'[2]06'!D62</f>
        <v>0</v>
      </c>
      <c r="E60" s="202">
        <f>'[2]06'!E62</f>
        <v>0</v>
      </c>
      <c r="F60" s="15">
        <f t="shared" si="6"/>
        <v>84</v>
      </c>
      <c r="G60" s="201">
        <f>'[2]06'!H62</f>
        <v>34</v>
      </c>
      <c r="H60" s="202">
        <f>'[2]06'!I62</f>
        <v>0</v>
      </c>
      <c r="I60" s="202">
        <f>'[2]06'!J62</f>
        <v>0</v>
      </c>
      <c r="J60" s="202">
        <f>'[2]06'!K62</f>
        <v>0</v>
      </c>
      <c r="K60" s="15">
        <f t="shared" si="3"/>
        <v>34</v>
      </c>
      <c r="L60" s="18">
        <f>frq!C60</f>
        <v>1</v>
      </c>
      <c r="M60" s="167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201">
        <f>'[2]06'!B63</f>
        <v>84</v>
      </c>
      <c r="C61" s="202">
        <f>'[2]06'!C63</f>
        <v>0</v>
      </c>
      <c r="D61" s="202">
        <f>'[2]06'!D63</f>
        <v>0</v>
      </c>
      <c r="E61" s="202">
        <f>'[2]06'!E63</f>
        <v>0</v>
      </c>
      <c r="F61" s="15">
        <f t="shared" si="6"/>
        <v>84</v>
      </c>
      <c r="G61" s="201">
        <f>'[2]06'!H63</f>
        <v>34</v>
      </c>
      <c r="H61" s="202">
        <f>'[2]06'!I63</f>
        <v>0</v>
      </c>
      <c r="I61" s="202">
        <f>'[2]06'!J63</f>
        <v>0</v>
      </c>
      <c r="J61" s="202">
        <f>'[2]06'!K63</f>
        <v>0</v>
      </c>
      <c r="K61" s="15">
        <f t="shared" si="3"/>
        <v>34</v>
      </c>
      <c r="L61" s="18">
        <f>frq!C61</f>
        <v>1</v>
      </c>
      <c r="M61" s="167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201">
        <f>'[2]06'!B64</f>
        <v>84</v>
      </c>
      <c r="C62" s="202">
        <f>'[2]06'!C64</f>
        <v>0</v>
      </c>
      <c r="D62" s="202">
        <f>'[2]06'!D64</f>
        <v>0</v>
      </c>
      <c r="E62" s="202">
        <f>'[2]06'!E64</f>
        <v>0</v>
      </c>
      <c r="F62" s="15">
        <f t="shared" si="6"/>
        <v>84</v>
      </c>
      <c r="G62" s="201">
        <f>'[2]06'!H64</f>
        <v>35</v>
      </c>
      <c r="H62" s="202">
        <f>'[2]06'!I64</f>
        <v>0</v>
      </c>
      <c r="I62" s="202">
        <f>'[2]06'!J64</f>
        <v>0</v>
      </c>
      <c r="J62" s="202">
        <f>'[2]06'!K64</f>
        <v>0</v>
      </c>
      <c r="K62" s="15">
        <f t="shared" si="3"/>
        <v>35</v>
      </c>
      <c r="L62" s="18">
        <f>frq!C62</f>
        <v>1</v>
      </c>
      <c r="M62" s="167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</row>
    <row r="63" spans="1:18">
      <c r="A63" s="8" t="s">
        <v>105</v>
      </c>
      <c r="B63" s="201">
        <f>'[2]06'!B65</f>
        <v>84</v>
      </c>
      <c r="C63" s="202">
        <f>'[2]06'!C65</f>
        <v>0</v>
      </c>
      <c r="D63" s="202">
        <f>'[2]06'!D65</f>
        <v>0</v>
      </c>
      <c r="E63" s="202">
        <f>'[2]06'!E65</f>
        <v>0</v>
      </c>
      <c r="F63" s="15">
        <f t="shared" si="6"/>
        <v>84</v>
      </c>
      <c r="G63" s="201">
        <f>'[2]06'!H65</f>
        <v>35</v>
      </c>
      <c r="H63" s="202">
        <f>'[2]06'!I65</f>
        <v>0</v>
      </c>
      <c r="I63" s="202">
        <f>'[2]06'!J65</f>
        <v>0</v>
      </c>
      <c r="J63" s="202">
        <f>'[2]06'!K65</f>
        <v>0</v>
      </c>
      <c r="K63" s="15">
        <f t="shared" si="3"/>
        <v>35</v>
      </c>
      <c r="L63" s="18">
        <f>frq!C63</f>
        <v>1</v>
      </c>
      <c r="M63" s="167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</row>
    <row r="64" spans="1:18">
      <c r="A64" s="8" t="s">
        <v>106</v>
      </c>
      <c r="B64" s="201">
        <f>'[2]06'!B66</f>
        <v>84</v>
      </c>
      <c r="C64" s="202">
        <f>'[2]06'!C66</f>
        <v>0</v>
      </c>
      <c r="D64" s="202">
        <f>'[2]06'!D66</f>
        <v>0</v>
      </c>
      <c r="E64" s="202">
        <f>'[2]06'!E66</f>
        <v>0</v>
      </c>
      <c r="F64" s="15">
        <f t="shared" si="6"/>
        <v>84</v>
      </c>
      <c r="G64" s="201">
        <f>'[2]06'!H66</f>
        <v>35</v>
      </c>
      <c r="H64" s="202">
        <f>'[2]06'!I66</f>
        <v>0</v>
      </c>
      <c r="I64" s="202">
        <f>'[2]06'!J66</f>
        <v>0</v>
      </c>
      <c r="J64" s="202">
        <f>'[2]06'!K66</f>
        <v>0</v>
      </c>
      <c r="K64" s="15">
        <f t="shared" si="3"/>
        <v>35</v>
      </c>
      <c r="L64" s="18">
        <f>frq!C64</f>
        <v>1</v>
      </c>
      <c r="M64" s="167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</row>
    <row r="65" spans="1:18">
      <c r="A65" s="8" t="s">
        <v>107</v>
      </c>
      <c r="B65" s="201">
        <f>'[2]06'!B67</f>
        <v>84</v>
      </c>
      <c r="C65" s="202">
        <f>'[2]06'!C67</f>
        <v>0</v>
      </c>
      <c r="D65" s="202">
        <f>'[2]06'!D67</f>
        <v>0</v>
      </c>
      <c r="E65" s="202">
        <f>'[2]06'!E67</f>
        <v>0</v>
      </c>
      <c r="F65" s="15">
        <f t="shared" si="6"/>
        <v>84</v>
      </c>
      <c r="G65" s="201">
        <f>'[2]06'!H67</f>
        <v>35</v>
      </c>
      <c r="H65" s="202">
        <f>'[2]06'!I67</f>
        <v>0</v>
      </c>
      <c r="I65" s="202">
        <f>'[2]06'!J67</f>
        <v>0</v>
      </c>
      <c r="J65" s="202">
        <f>'[2]06'!K67</f>
        <v>0</v>
      </c>
      <c r="K65" s="15">
        <f t="shared" si="3"/>
        <v>35</v>
      </c>
      <c r="L65" s="18">
        <f>frq!C65</f>
        <v>1</v>
      </c>
      <c r="M65" s="167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</row>
    <row r="66" spans="1:18">
      <c r="A66" s="8" t="s">
        <v>108</v>
      </c>
      <c r="B66" s="201">
        <f>'[2]06'!B68</f>
        <v>84</v>
      </c>
      <c r="C66" s="202">
        <f>'[2]06'!C68</f>
        <v>0</v>
      </c>
      <c r="D66" s="202">
        <f>'[2]06'!D68</f>
        <v>0</v>
      </c>
      <c r="E66" s="202">
        <f>'[2]06'!E68</f>
        <v>0</v>
      </c>
      <c r="F66" s="15">
        <f t="shared" si="6"/>
        <v>84</v>
      </c>
      <c r="G66" s="201">
        <f>'[2]06'!H68</f>
        <v>35</v>
      </c>
      <c r="H66" s="202">
        <f>'[2]06'!I68</f>
        <v>0</v>
      </c>
      <c r="I66" s="202">
        <f>'[2]06'!J68</f>
        <v>0</v>
      </c>
      <c r="J66" s="202">
        <f>'[2]06'!K68</f>
        <v>0</v>
      </c>
      <c r="K66" s="15">
        <f t="shared" si="3"/>
        <v>35</v>
      </c>
      <c r="L66" s="18">
        <f>frq!C66</f>
        <v>1</v>
      </c>
      <c r="M66" s="167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</row>
    <row r="67" spans="1:18">
      <c r="A67" s="8" t="s">
        <v>109</v>
      </c>
      <c r="B67" s="201">
        <f>'[2]06'!B69</f>
        <v>84</v>
      </c>
      <c r="C67" s="202">
        <f>'[2]06'!C69</f>
        <v>0</v>
      </c>
      <c r="D67" s="202">
        <f>'[2]06'!D69</f>
        <v>0</v>
      </c>
      <c r="E67" s="202">
        <f>'[2]06'!E69</f>
        <v>0</v>
      </c>
      <c r="F67" s="15">
        <f t="shared" si="6"/>
        <v>84</v>
      </c>
      <c r="G67" s="201">
        <f>'[2]06'!H69</f>
        <v>36</v>
      </c>
      <c r="H67" s="202">
        <f>'[2]06'!I69</f>
        <v>0</v>
      </c>
      <c r="I67" s="202">
        <f>'[2]06'!J69</f>
        <v>0</v>
      </c>
      <c r="J67" s="202">
        <f>'[2]06'!K69</f>
        <v>0</v>
      </c>
      <c r="K67" s="15">
        <f t="shared" si="3"/>
        <v>36</v>
      </c>
      <c r="L67" s="18">
        <f>frq!C67</f>
        <v>1</v>
      </c>
      <c r="M67" s="167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</row>
    <row r="68" spans="1:18">
      <c r="A68" s="8" t="s">
        <v>110</v>
      </c>
      <c r="B68" s="201">
        <f>'[2]06'!B70</f>
        <v>84</v>
      </c>
      <c r="C68" s="202">
        <f>'[2]06'!C70</f>
        <v>0</v>
      </c>
      <c r="D68" s="202">
        <f>'[2]06'!D70</f>
        <v>0</v>
      </c>
      <c r="E68" s="202">
        <f>'[2]06'!E70</f>
        <v>0</v>
      </c>
      <c r="F68" s="15">
        <f t="shared" si="6"/>
        <v>84</v>
      </c>
      <c r="G68" s="201">
        <f>'[2]06'!H70</f>
        <v>36</v>
      </c>
      <c r="H68" s="202">
        <f>'[2]06'!I70</f>
        <v>0</v>
      </c>
      <c r="I68" s="202">
        <f>'[2]06'!J70</f>
        <v>0</v>
      </c>
      <c r="J68" s="202">
        <f>'[2]06'!K70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</row>
    <row r="69" spans="1:18">
      <c r="A69" s="8" t="s">
        <v>111</v>
      </c>
      <c r="B69" s="201">
        <f>'[2]06'!B71</f>
        <v>84</v>
      </c>
      <c r="C69" s="202">
        <f>'[2]06'!C71</f>
        <v>0</v>
      </c>
      <c r="D69" s="202">
        <f>'[2]06'!D71</f>
        <v>0</v>
      </c>
      <c r="E69" s="202">
        <f>'[2]06'!E71</f>
        <v>0</v>
      </c>
      <c r="F69" s="15">
        <f t="shared" ref="F69:F98" si="16">SUM(B69:E69)</f>
        <v>84</v>
      </c>
      <c r="G69" s="201">
        <f>'[2]06'!H71</f>
        <v>36</v>
      </c>
      <c r="H69" s="202">
        <f>'[2]06'!I71</f>
        <v>0</v>
      </c>
      <c r="I69" s="202">
        <f>'[2]06'!J71</f>
        <v>0</v>
      </c>
      <c r="J69" s="202">
        <f>'[2]06'!K71</f>
        <v>0</v>
      </c>
      <c r="K69" s="15">
        <f t="shared" si="13"/>
        <v>36</v>
      </c>
      <c r="L69" s="18">
        <f>frq!C69</f>
        <v>1</v>
      </c>
      <c r="M69" s="167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</row>
    <row r="70" spans="1:18">
      <c r="A70" s="8" t="s">
        <v>112</v>
      </c>
      <c r="B70" s="201">
        <f>'[2]06'!B72</f>
        <v>84</v>
      </c>
      <c r="C70" s="202">
        <f>'[2]06'!C72</f>
        <v>0</v>
      </c>
      <c r="D70" s="202">
        <f>'[2]06'!D72</f>
        <v>0</v>
      </c>
      <c r="E70" s="202">
        <f>'[2]06'!E72</f>
        <v>0</v>
      </c>
      <c r="F70" s="15">
        <f t="shared" si="16"/>
        <v>84</v>
      </c>
      <c r="G70" s="201">
        <f>'[2]06'!H72</f>
        <v>35</v>
      </c>
      <c r="H70" s="202">
        <f>'[2]06'!I72</f>
        <v>0</v>
      </c>
      <c r="I70" s="202">
        <f>'[2]06'!J72</f>
        <v>0</v>
      </c>
      <c r="J70" s="202">
        <f>'[2]06'!K72</f>
        <v>0</v>
      </c>
      <c r="K70" s="15">
        <f t="shared" si="13"/>
        <v>35</v>
      </c>
      <c r="L70" s="18">
        <f>frq!C70</f>
        <v>1</v>
      </c>
      <c r="M70" s="167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</row>
    <row r="71" spans="1:18">
      <c r="A71" s="8" t="s">
        <v>113</v>
      </c>
      <c r="B71" s="201">
        <f>'[2]06'!B73</f>
        <v>84</v>
      </c>
      <c r="C71" s="202">
        <f>'[2]06'!C73</f>
        <v>0</v>
      </c>
      <c r="D71" s="202">
        <f>'[2]06'!D73</f>
        <v>0</v>
      </c>
      <c r="E71" s="202">
        <f>'[2]06'!E73</f>
        <v>0</v>
      </c>
      <c r="F71" s="15">
        <f t="shared" si="16"/>
        <v>84</v>
      </c>
      <c r="G71" s="201">
        <f>'[2]06'!H73</f>
        <v>35</v>
      </c>
      <c r="H71" s="202">
        <f>'[2]06'!I73</f>
        <v>0</v>
      </c>
      <c r="I71" s="202">
        <f>'[2]06'!J73</f>
        <v>0</v>
      </c>
      <c r="J71" s="202">
        <f>'[2]06'!K73</f>
        <v>0</v>
      </c>
      <c r="K71" s="15">
        <f t="shared" si="13"/>
        <v>35</v>
      </c>
      <c r="L71" s="18">
        <f>frq!C71</f>
        <v>1</v>
      </c>
      <c r="M71" s="167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</row>
    <row r="72" spans="1:18">
      <c r="A72" s="8" t="s">
        <v>114</v>
      </c>
      <c r="B72" s="201">
        <f>'[2]06'!B74</f>
        <v>84</v>
      </c>
      <c r="C72" s="202">
        <f>'[2]06'!C74</f>
        <v>0</v>
      </c>
      <c r="D72" s="202">
        <f>'[2]06'!D74</f>
        <v>0</v>
      </c>
      <c r="E72" s="202">
        <f>'[2]06'!E74</f>
        <v>0</v>
      </c>
      <c r="F72" s="15">
        <f t="shared" si="16"/>
        <v>84</v>
      </c>
      <c r="G72" s="201">
        <f>'[2]06'!H74</f>
        <v>35</v>
      </c>
      <c r="H72" s="202">
        <f>'[2]06'!I74</f>
        <v>0</v>
      </c>
      <c r="I72" s="202">
        <f>'[2]06'!J74</f>
        <v>0</v>
      </c>
      <c r="J72" s="202">
        <f>'[2]06'!K74</f>
        <v>0</v>
      </c>
      <c r="K72" s="15">
        <f t="shared" si="13"/>
        <v>35</v>
      </c>
      <c r="L72" s="18">
        <f>frq!C72</f>
        <v>1</v>
      </c>
      <c r="M72" s="167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</row>
    <row r="73" spans="1:18">
      <c r="A73" s="8" t="s">
        <v>115</v>
      </c>
      <c r="B73" s="201">
        <f>'[2]06'!B75</f>
        <v>84</v>
      </c>
      <c r="C73" s="202">
        <f>'[2]06'!C75</f>
        <v>0</v>
      </c>
      <c r="D73" s="202">
        <f>'[2]06'!D75</f>
        <v>0</v>
      </c>
      <c r="E73" s="202">
        <f>'[2]06'!E75</f>
        <v>0</v>
      </c>
      <c r="F73" s="15">
        <f t="shared" si="16"/>
        <v>84</v>
      </c>
      <c r="G73" s="201">
        <f>'[2]06'!H75</f>
        <v>35</v>
      </c>
      <c r="H73" s="202">
        <f>'[2]06'!I75</f>
        <v>0</v>
      </c>
      <c r="I73" s="202">
        <f>'[2]06'!J75</f>
        <v>0</v>
      </c>
      <c r="J73" s="202">
        <f>'[2]06'!K75</f>
        <v>0</v>
      </c>
      <c r="K73" s="15">
        <f t="shared" si="13"/>
        <v>35</v>
      </c>
      <c r="L73" s="18">
        <f>frq!C73</f>
        <v>1</v>
      </c>
      <c r="M73" s="167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</row>
    <row r="74" spans="1:18">
      <c r="A74" s="8" t="s">
        <v>116</v>
      </c>
      <c r="B74" s="201">
        <f>'[2]06'!B76</f>
        <v>84</v>
      </c>
      <c r="C74" s="202">
        <f>'[2]06'!C76</f>
        <v>0</v>
      </c>
      <c r="D74" s="202">
        <f>'[2]06'!D76</f>
        <v>0</v>
      </c>
      <c r="E74" s="202">
        <f>'[2]06'!E76</f>
        <v>0</v>
      </c>
      <c r="F74" s="15">
        <f t="shared" si="16"/>
        <v>84</v>
      </c>
      <c r="G74" s="201">
        <f>'[2]06'!H76</f>
        <v>35</v>
      </c>
      <c r="H74" s="202">
        <f>'[2]06'!I76</f>
        <v>0</v>
      </c>
      <c r="I74" s="202">
        <f>'[2]06'!J76</f>
        <v>0</v>
      </c>
      <c r="J74" s="202">
        <f>'[2]06'!K76</f>
        <v>0</v>
      </c>
      <c r="K74" s="15">
        <f t="shared" si="13"/>
        <v>35</v>
      </c>
      <c r="L74" s="18">
        <f>frq!C74</f>
        <v>1</v>
      </c>
      <c r="M74" s="167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201">
        <f>'[2]06'!B77</f>
        <v>84</v>
      </c>
      <c r="C75" s="202">
        <f>'[2]06'!C77</f>
        <v>0</v>
      </c>
      <c r="D75" s="202">
        <f>'[2]06'!D77</f>
        <v>0</v>
      </c>
      <c r="E75" s="202">
        <f>'[2]06'!E77</f>
        <v>0</v>
      </c>
      <c r="F75" s="15">
        <f t="shared" si="16"/>
        <v>84</v>
      </c>
      <c r="G75" s="201">
        <f>'[2]06'!H77</f>
        <v>35</v>
      </c>
      <c r="H75" s="202">
        <f>'[2]06'!I77</f>
        <v>0</v>
      </c>
      <c r="I75" s="202">
        <f>'[2]06'!J77</f>
        <v>0</v>
      </c>
      <c r="J75" s="202">
        <f>'[2]06'!K77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'[2]06'!B78</f>
        <v>84</v>
      </c>
      <c r="C76" s="202">
        <f>'[2]06'!C78</f>
        <v>0</v>
      </c>
      <c r="D76" s="202">
        <f>'[2]06'!D78</f>
        <v>0</v>
      </c>
      <c r="E76" s="202">
        <f>'[2]06'!E78</f>
        <v>0</v>
      </c>
      <c r="F76" s="15">
        <f t="shared" si="16"/>
        <v>84</v>
      </c>
      <c r="G76" s="201">
        <f>'[2]06'!H78</f>
        <v>35</v>
      </c>
      <c r="H76" s="202">
        <f>'[2]06'!I78</f>
        <v>0</v>
      </c>
      <c r="I76" s="202">
        <f>'[2]06'!J78</f>
        <v>0</v>
      </c>
      <c r="J76" s="202">
        <f>'[2]06'!K78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'[2]06'!B79</f>
        <v>84</v>
      </c>
      <c r="C77" s="202">
        <f>'[2]06'!C79</f>
        <v>0</v>
      </c>
      <c r="D77" s="202">
        <f>'[2]06'!D79</f>
        <v>0</v>
      </c>
      <c r="E77" s="202">
        <f>'[2]06'!E79</f>
        <v>0</v>
      </c>
      <c r="F77" s="15">
        <f t="shared" si="16"/>
        <v>84</v>
      </c>
      <c r="G77" s="201">
        <f>'[2]06'!H79</f>
        <v>35</v>
      </c>
      <c r="H77" s="202">
        <f>'[2]06'!I79</f>
        <v>0</v>
      </c>
      <c r="I77" s="202">
        <f>'[2]06'!J79</f>
        <v>0</v>
      </c>
      <c r="J77" s="202">
        <f>'[2]06'!K79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'[2]06'!B80</f>
        <v>84</v>
      </c>
      <c r="C78" s="202">
        <f>'[2]06'!C80</f>
        <v>0</v>
      </c>
      <c r="D78" s="202">
        <f>'[2]06'!D80</f>
        <v>0</v>
      </c>
      <c r="E78" s="202">
        <f>'[2]06'!E80</f>
        <v>0</v>
      </c>
      <c r="F78" s="15">
        <f t="shared" si="16"/>
        <v>84</v>
      </c>
      <c r="G78" s="201">
        <f>'[2]06'!H80</f>
        <v>35</v>
      </c>
      <c r="H78" s="202">
        <f>'[2]06'!I80</f>
        <v>0</v>
      </c>
      <c r="I78" s="202">
        <f>'[2]06'!J80</f>
        <v>0</v>
      </c>
      <c r="J78" s="202">
        <f>'[2]06'!K80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1">
        <f>'[2]06'!B81</f>
        <v>84</v>
      </c>
      <c r="C79" s="202">
        <f>'[2]06'!C81</f>
        <v>0</v>
      </c>
      <c r="D79" s="202">
        <f>'[2]06'!D81</f>
        <v>0</v>
      </c>
      <c r="E79" s="202">
        <f>'[2]06'!E81</f>
        <v>0</v>
      </c>
      <c r="F79" s="15">
        <f t="shared" si="16"/>
        <v>84</v>
      </c>
      <c r="G79" s="201">
        <f>'[2]06'!H81</f>
        <v>35</v>
      </c>
      <c r="H79" s="202">
        <f>'[2]06'!I81</f>
        <v>0</v>
      </c>
      <c r="I79" s="202">
        <f>'[2]06'!J81</f>
        <v>0</v>
      </c>
      <c r="J79" s="202">
        <f>'[2]06'!K81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'[2]06'!B82</f>
        <v>84</v>
      </c>
      <c r="C80" s="202">
        <f>'[2]06'!C82</f>
        <v>0</v>
      </c>
      <c r="D80" s="202">
        <f>'[2]06'!D82</f>
        <v>0</v>
      </c>
      <c r="E80" s="202">
        <f>'[2]06'!E82</f>
        <v>0</v>
      </c>
      <c r="F80" s="15">
        <f t="shared" si="16"/>
        <v>84</v>
      </c>
      <c r="G80" s="201">
        <f>'[2]06'!H82</f>
        <v>35</v>
      </c>
      <c r="H80" s="202">
        <f>'[2]06'!I82</f>
        <v>0</v>
      </c>
      <c r="I80" s="202">
        <f>'[2]06'!J82</f>
        <v>0</v>
      </c>
      <c r="J80" s="202">
        <f>'[2]06'!K82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'[2]06'!B83</f>
        <v>84</v>
      </c>
      <c r="C81" s="202">
        <f>'[2]06'!C83</f>
        <v>0</v>
      </c>
      <c r="D81" s="202">
        <f>'[2]06'!D83</f>
        <v>0</v>
      </c>
      <c r="E81" s="202">
        <f>'[2]06'!E83</f>
        <v>0</v>
      </c>
      <c r="F81" s="15">
        <f t="shared" si="16"/>
        <v>84</v>
      </c>
      <c r="G81" s="201">
        <f>'[2]06'!H83</f>
        <v>35</v>
      </c>
      <c r="H81" s="202">
        <f>'[2]06'!I83</f>
        <v>0</v>
      </c>
      <c r="I81" s="202">
        <f>'[2]06'!J83</f>
        <v>0</v>
      </c>
      <c r="J81" s="202">
        <f>'[2]06'!K83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'[2]06'!B84</f>
        <v>84</v>
      </c>
      <c r="C82" s="202">
        <f>'[2]06'!C84</f>
        <v>0</v>
      </c>
      <c r="D82" s="202">
        <f>'[2]06'!D84</f>
        <v>0</v>
      </c>
      <c r="E82" s="202">
        <f>'[2]06'!E84</f>
        <v>0</v>
      </c>
      <c r="F82" s="15">
        <f t="shared" si="16"/>
        <v>84</v>
      </c>
      <c r="G82" s="201">
        <f>'[2]06'!H84</f>
        <v>35</v>
      </c>
      <c r="H82" s="202">
        <f>'[2]06'!I84</f>
        <v>0</v>
      </c>
      <c r="I82" s="202">
        <f>'[2]06'!J84</f>
        <v>0</v>
      </c>
      <c r="J82" s="202">
        <f>'[2]06'!K84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'[2]06'!B85</f>
        <v>84</v>
      </c>
      <c r="C83" s="202">
        <f>'[2]06'!C85</f>
        <v>0</v>
      </c>
      <c r="D83" s="202">
        <f>'[2]06'!D85</f>
        <v>0</v>
      </c>
      <c r="E83" s="202">
        <f>'[2]06'!E85</f>
        <v>0</v>
      </c>
      <c r="F83" s="15">
        <f t="shared" si="16"/>
        <v>84</v>
      </c>
      <c r="G83" s="201">
        <f>'[2]06'!H85</f>
        <v>35</v>
      </c>
      <c r="H83" s="202">
        <f>'[2]06'!I85</f>
        <v>0</v>
      </c>
      <c r="I83" s="202">
        <f>'[2]06'!J85</f>
        <v>0</v>
      </c>
      <c r="J83" s="202">
        <f>'[2]06'!K85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'[2]06'!B86</f>
        <v>84</v>
      </c>
      <c r="C84" s="202">
        <f>'[2]06'!C86</f>
        <v>0</v>
      </c>
      <c r="D84" s="202">
        <f>'[2]06'!D86</f>
        <v>0</v>
      </c>
      <c r="E84" s="202">
        <f>'[2]06'!E86</f>
        <v>0</v>
      </c>
      <c r="F84" s="15">
        <f t="shared" si="16"/>
        <v>84</v>
      </c>
      <c r="G84" s="201">
        <f>'[2]06'!H86</f>
        <v>35</v>
      </c>
      <c r="H84" s="202">
        <f>'[2]06'!I86</f>
        <v>0</v>
      </c>
      <c r="I84" s="202">
        <f>'[2]06'!J86</f>
        <v>0</v>
      </c>
      <c r="J84" s="202">
        <f>'[2]06'!K86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'[2]06'!B87</f>
        <v>84</v>
      </c>
      <c r="C85" s="202">
        <f>'[2]06'!C87</f>
        <v>0</v>
      </c>
      <c r="D85" s="202">
        <f>'[2]06'!D87</f>
        <v>0</v>
      </c>
      <c r="E85" s="202">
        <f>'[2]06'!E87</f>
        <v>0</v>
      </c>
      <c r="F85" s="15">
        <f t="shared" si="16"/>
        <v>84</v>
      </c>
      <c r="G85" s="201">
        <f>'[2]06'!H87</f>
        <v>35</v>
      </c>
      <c r="H85" s="202">
        <f>'[2]06'!I87</f>
        <v>0</v>
      </c>
      <c r="I85" s="202">
        <f>'[2]06'!J87</f>
        <v>0</v>
      </c>
      <c r="J85" s="202">
        <f>'[2]06'!K87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'[2]06'!B88</f>
        <v>84</v>
      </c>
      <c r="C86" s="202">
        <f>'[2]06'!C88</f>
        <v>0</v>
      </c>
      <c r="D86" s="202">
        <f>'[2]06'!D88</f>
        <v>0</v>
      </c>
      <c r="E86" s="202">
        <f>'[2]06'!E88</f>
        <v>0</v>
      </c>
      <c r="F86" s="15">
        <f t="shared" si="16"/>
        <v>84</v>
      </c>
      <c r="G86" s="201">
        <f>'[2]06'!H88</f>
        <v>35</v>
      </c>
      <c r="H86" s="202">
        <f>'[2]06'!I88</f>
        <v>0</v>
      </c>
      <c r="I86" s="202">
        <f>'[2]06'!J88</f>
        <v>0</v>
      </c>
      <c r="J86" s="202">
        <f>'[2]06'!K88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'[2]06'!B89</f>
        <v>84</v>
      </c>
      <c r="C87" s="202">
        <f>'[2]06'!C89</f>
        <v>0</v>
      </c>
      <c r="D87" s="202">
        <f>'[2]06'!D89</f>
        <v>0</v>
      </c>
      <c r="E87" s="202">
        <f>'[2]06'!E89</f>
        <v>0</v>
      </c>
      <c r="F87" s="15">
        <f t="shared" si="16"/>
        <v>84</v>
      </c>
      <c r="G87" s="201">
        <f>'[2]06'!H89</f>
        <v>35</v>
      </c>
      <c r="H87" s="202">
        <f>'[2]06'!I89</f>
        <v>0</v>
      </c>
      <c r="I87" s="202">
        <f>'[2]06'!J89</f>
        <v>0</v>
      </c>
      <c r="J87" s="202">
        <f>'[2]06'!K89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'[2]06'!B90</f>
        <v>84</v>
      </c>
      <c r="C88" s="202">
        <f>'[2]06'!C90</f>
        <v>0</v>
      </c>
      <c r="D88" s="202">
        <f>'[2]06'!D90</f>
        <v>0</v>
      </c>
      <c r="E88" s="202">
        <f>'[2]06'!E90</f>
        <v>0</v>
      </c>
      <c r="F88" s="15">
        <f t="shared" si="16"/>
        <v>84</v>
      </c>
      <c r="G88" s="201">
        <f>'[2]06'!H90</f>
        <v>36</v>
      </c>
      <c r="H88" s="202">
        <f>'[2]06'!I90</f>
        <v>0</v>
      </c>
      <c r="I88" s="202">
        <f>'[2]06'!J90</f>
        <v>0</v>
      </c>
      <c r="J88" s="202">
        <f>'[2]06'!K90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1">
        <f>'[2]06'!B91</f>
        <v>84</v>
      </c>
      <c r="C89" s="202">
        <f>'[2]06'!C91</f>
        <v>0</v>
      </c>
      <c r="D89" s="202">
        <f>'[2]06'!D91</f>
        <v>0</v>
      </c>
      <c r="E89" s="202">
        <f>'[2]06'!E91</f>
        <v>0</v>
      </c>
      <c r="F89" s="15">
        <f t="shared" si="16"/>
        <v>84</v>
      </c>
      <c r="G89" s="201">
        <f>'[2]06'!H91</f>
        <v>36</v>
      </c>
      <c r="H89" s="202">
        <f>'[2]06'!I91</f>
        <v>0</v>
      </c>
      <c r="I89" s="202">
        <f>'[2]06'!J91</f>
        <v>0</v>
      </c>
      <c r="J89" s="202">
        <f>'[2]06'!K91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1">
        <f>'[2]06'!B92</f>
        <v>84</v>
      </c>
      <c r="C90" s="202">
        <f>'[2]06'!C92</f>
        <v>0</v>
      </c>
      <c r="D90" s="202">
        <f>'[2]06'!D92</f>
        <v>0</v>
      </c>
      <c r="E90" s="202">
        <f>'[2]06'!E92</f>
        <v>0</v>
      </c>
      <c r="F90" s="15">
        <f t="shared" si="16"/>
        <v>84</v>
      </c>
      <c r="G90" s="201">
        <f>'[2]06'!H92</f>
        <v>36</v>
      </c>
      <c r="H90" s="202">
        <f>'[2]06'!I92</f>
        <v>0</v>
      </c>
      <c r="I90" s="202">
        <f>'[2]06'!J92</f>
        <v>0</v>
      </c>
      <c r="J90" s="202">
        <f>'[2]06'!K92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1">
        <f>'[2]06'!B93</f>
        <v>84</v>
      </c>
      <c r="C91" s="202">
        <f>'[2]06'!C93</f>
        <v>0</v>
      </c>
      <c r="D91" s="202">
        <f>'[2]06'!D93</f>
        <v>0</v>
      </c>
      <c r="E91" s="202">
        <f>'[2]06'!E93</f>
        <v>0</v>
      </c>
      <c r="F91" s="15">
        <f t="shared" si="16"/>
        <v>84</v>
      </c>
      <c r="G91" s="201">
        <f>'[2]06'!H93</f>
        <v>36</v>
      </c>
      <c r="H91" s="202">
        <f>'[2]06'!I93</f>
        <v>0</v>
      </c>
      <c r="I91" s="202">
        <f>'[2]06'!J93</f>
        <v>0</v>
      </c>
      <c r="J91" s="202">
        <f>'[2]06'!K93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1">
        <f>'[2]06'!B94</f>
        <v>84</v>
      </c>
      <c r="C92" s="202">
        <f>'[2]06'!C94</f>
        <v>0</v>
      </c>
      <c r="D92" s="202">
        <f>'[2]06'!D94</f>
        <v>0</v>
      </c>
      <c r="E92" s="202">
        <f>'[2]06'!E94</f>
        <v>0</v>
      </c>
      <c r="F92" s="15">
        <f t="shared" si="16"/>
        <v>84</v>
      </c>
      <c r="G92" s="201">
        <f>'[2]06'!H94</f>
        <v>36</v>
      </c>
      <c r="H92" s="202">
        <f>'[2]06'!I94</f>
        <v>0</v>
      </c>
      <c r="I92" s="202">
        <f>'[2]06'!J94</f>
        <v>0</v>
      </c>
      <c r="J92" s="202">
        <f>'[2]06'!K94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1">
        <f>'[2]06'!B95</f>
        <v>84</v>
      </c>
      <c r="C93" s="202">
        <f>'[2]06'!C95</f>
        <v>0</v>
      </c>
      <c r="D93" s="202">
        <f>'[2]06'!D95</f>
        <v>0</v>
      </c>
      <c r="E93" s="202">
        <f>'[2]06'!E95</f>
        <v>0</v>
      </c>
      <c r="F93" s="15">
        <f t="shared" si="16"/>
        <v>84</v>
      </c>
      <c r="G93" s="201">
        <f>'[2]06'!H95</f>
        <v>36</v>
      </c>
      <c r="H93" s="202">
        <f>'[2]06'!I95</f>
        <v>0</v>
      </c>
      <c r="I93" s="202">
        <f>'[2]06'!J95</f>
        <v>0</v>
      </c>
      <c r="J93" s="202">
        <f>'[2]06'!K95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1">
        <f>'[2]06'!B96</f>
        <v>84</v>
      </c>
      <c r="C94" s="202">
        <f>'[2]06'!C96</f>
        <v>0</v>
      </c>
      <c r="D94" s="202">
        <f>'[2]06'!D96</f>
        <v>0</v>
      </c>
      <c r="E94" s="202">
        <f>'[2]06'!E96</f>
        <v>0</v>
      </c>
      <c r="F94" s="15">
        <f t="shared" si="16"/>
        <v>84</v>
      </c>
      <c r="G94" s="201">
        <f>'[2]06'!H96</f>
        <v>36</v>
      </c>
      <c r="H94" s="202">
        <f>'[2]06'!I96</f>
        <v>0</v>
      </c>
      <c r="I94" s="202">
        <f>'[2]06'!J96</f>
        <v>0</v>
      </c>
      <c r="J94" s="202">
        <f>'[2]06'!K96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1">
        <f>'[2]06'!B97</f>
        <v>84</v>
      </c>
      <c r="C95" s="202">
        <f>'[2]06'!C97</f>
        <v>0</v>
      </c>
      <c r="D95" s="202">
        <f>'[2]06'!D97</f>
        <v>0</v>
      </c>
      <c r="E95" s="202">
        <f>'[2]06'!E97</f>
        <v>0</v>
      </c>
      <c r="F95" s="15">
        <f t="shared" si="16"/>
        <v>84</v>
      </c>
      <c r="G95" s="201">
        <f>'[2]06'!H97</f>
        <v>36</v>
      </c>
      <c r="H95" s="202">
        <f>'[2]06'!I97</f>
        <v>0</v>
      </c>
      <c r="I95" s="202">
        <f>'[2]06'!J97</f>
        <v>0</v>
      </c>
      <c r="J95" s="202">
        <f>'[2]06'!K97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1">
        <f>'[2]06'!B98</f>
        <v>84</v>
      </c>
      <c r="C96" s="202">
        <f>'[2]06'!C98</f>
        <v>0</v>
      </c>
      <c r="D96" s="202">
        <f>'[2]06'!D98</f>
        <v>0</v>
      </c>
      <c r="E96" s="202">
        <f>'[2]06'!E98</f>
        <v>0</v>
      </c>
      <c r="F96" s="15">
        <f t="shared" si="16"/>
        <v>84</v>
      </c>
      <c r="G96" s="201">
        <f>'[2]06'!H98</f>
        <v>36</v>
      </c>
      <c r="H96" s="202">
        <f>'[2]06'!I98</f>
        <v>0</v>
      </c>
      <c r="I96" s="202">
        <f>'[2]06'!J98</f>
        <v>0</v>
      </c>
      <c r="J96" s="202">
        <f>'[2]06'!K98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1">
        <f>'[2]06'!B99</f>
        <v>84</v>
      </c>
      <c r="C97" s="202">
        <f>'[2]06'!C99</f>
        <v>0</v>
      </c>
      <c r="D97" s="202">
        <f>'[2]06'!D99</f>
        <v>0</v>
      </c>
      <c r="E97" s="202">
        <f>'[2]06'!E99</f>
        <v>0</v>
      </c>
      <c r="F97" s="15">
        <f t="shared" si="16"/>
        <v>84</v>
      </c>
      <c r="G97" s="201">
        <f>'[2]06'!H99</f>
        <v>36</v>
      </c>
      <c r="H97" s="202">
        <f>'[2]06'!I99</f>
        <v>0</v>
      </c>
      <c r="I97" s="202">
        <f>'[2]06'!J99</f>
        <v>0</v>
      </c>
      <c r="J97" s="202">
        <f>'[2]06'!K99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1">
        <f>'[2]06'!B100</f>
        <v>84</v>
      </c>
      <c r="C98" s="202">
        <f>'[2]06'!C100</f>
        <v>0</v>
      </c>
      <c r="D98" s="202">
        <f>'[2]06'!D100</f>
        <v>0</v>
      </c>
      <c r="E98" s="202">
        <f>'[2]06'!E100</f>
        <v>0</v>
      </c>
      <c r="F98" s="15">
        <f t="shared" si="16"/>
        <v>84</v>
      </c>
      <c r="G98" s="201">
        <f>'[2]06'!H100</f>
        <v>36</v>
      </c>
      <c r="H98" s="202">
        <f>'[2]06'!I100</f>
        <v>0</v>
      </c>
      <c r="I98" s="202">
        <f>'[2]06'!J100</f>
        <v>0</v>
      </c>
      <c r="J98" s="202">
        <f>'[2]06'!K100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0.85199999999999998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0.85199999999999998</v>
      </c>
      <c r="L99" s="171">
        <f t="shared" si="17"/>
        <v>2.4E-2</v>
      </c>
      <c r="M99" s="171">
        <f t="shared" si="17"/>
        <v>0.84239999999999859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0.84239999999999859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44779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940</v>
      </c>
      <c r="G3" s="16">
        <f>'[3]06'!G5</f>
        <v>0</v>
      </c>
      <c r="H3" s="17">
        <f>SUM(B3:G3)</f>
        <v>1260</v>
      </c>
      <c r="I3" s="15">
        <f>'[3]06'!J5</f>
        <v>286.02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286.02</v>
      </c>
      <c r="P3" s="18">
        <f>frq!C3</f>
        <v>1</v>
      </c>
      <c r="Q3" s="15">
        <f t="shared" ref="Q3:V18" si="0">IF($P3=1,I3,IF(AND($P3=0.985,I3&gt;0.985*B3),B3*0.985,IF(AND($P3=0.965,I3&gt;0.965*B3),0.965*B3,I3)))</f>
        <v>286.02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286.02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254.01999999999998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254.01999999999998</v>
      </c>
      <c r="AT3" s="8">
        <v>32</v>
      </c>
      <c r="AU3" s="8">
        <v>0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940</v>
      </c>
      <c r="G4" s="16">
        <f>'[3]06'!G6</f>
        <v>0</v>
      </c>
      <c r="H4" s="17">
        <f>SUM(B4:G4)</f>
        <v>1260</v>
      </c>
      <c r="I4" s="15">
        <f>'[3]06'!J6</f>
        <v>286.02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286.02</v>
      </c>
      <c r="P4" s="18">
        <f>frq!C4</f>
        <v>1</v>
      </c>
      <c r="Q4" s="15">
        <f>IF($P4=1,I4,IF(AND($P4=0.985,I4&gt;0.985*B4),B4*0.985,IF(AND($P4=0.965,I4&gt;0.965*B4),0.965*B4,I4)))</f>
        <v>286.02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286.02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254.01999999999998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254.01999999999998</v>
      </c>
      <c r="AT4" s="8">
        <v>32</v>
      </c>
      <c r="AU4" s="8">
        <v>0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940</v>
      </c>
      <c r="G5" s="16">
        <f>'[3]06'!G7</f>
        <v>0</v>
      </c>
      <c r="H5" s="17">
        <f t="shared" ref="H5:H68" si="27">SUM(B5:G5)</f>
        <v>1260</v>
      </c>
      <c r="I5" s="15">
        <f>'[3]06'!J7</f>
        <v>286.02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286.02</v>
      </c>
      <c r="P5" s="18">
        <f>frq!C5</f>
        <v>1</v>
      </c>
      <c r="Q5" s="15">
        <f t="shared" ref="Q5:V56" si="29">IF($P5=1,I5,IF(AND($P5=0.985,I5&gt;0.985*B5),B5*0.985,IF(AND($P5=0.965,I5&gt;0.965*B5),0.965*B5,I5)))</f>
        <v>286.02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286.02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254.01999999999998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254.01999999999998</v>
      </c>
      <c r="AT5" s="8">
        <v>32</v>
      </c>
      <c r="AU5" s="8">
        <v>0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940</v>
      </c>
      <c r="G6" s="16">
        <f>'[3]06'!G8</f>
        <v>0</v>
      </c>
      <c r="H6" s="17">
        <f t="shared" si="27"/>
        <v>1260</v>
      </c>
      <c r="I6" s="15">
        <f>'[3]06'!J8</f>
        <v>286.02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286.02</v>
      </c>
      <c r="P6" s="18">
        <f>frq!C6</f>
        <v>1</v>
      </c>
      <c r="Q6" s="15">
        <f t="shared" si="29"/>
        <v>286.02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286.02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254.01999999999998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254.01999999999998</v>
      </c>
      <c r="AT6" s="8">
        <v>32</v>
      </c>
      <c r="AU6" s="8">
        <v>0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940</v>
      </c>
      <c r="G7" s="16">
        <f>'[3]06'!G9</f>
        <v>0</v>
      </c>
      <c r="H7" s="17">
        <f t="shared" si="27"/>
        <v>1260</v>
      </c>
      <c r="I7" s="15">
        <f>'[3]06'!J9</f>
        <v>270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8.6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8.6</v>
      </c>
      <c r="AL7" s="8">
        <f t="shared" si="3"/>
        <v>229.4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229.4</v>
      </c>
      <c r="AT7" s="8">
        <v>32</v>
      </c>
      <c r="AU7" s="8">
        <v>0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8.6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8.6</v>
      </c>
      <c r="BL7" s="8">
        <f t="shared" si="21"/>
        <v>32</v>
      </c>
      <c r="BM7" s="8">
        <f t="shared" si="22"/>
        <v>0</v>
      </c>
      <c r="BN7" s="8">
        <f t="shared" si="23"/>
        <v>32</v>
      </c>
      <c r="BO7" s="8">
        <f t="shared" si="24"/>
        <v>8.6</v>
      </c>
      <c r="BP7" s="182">
        <f t="shared" si="25"/>
        <v>0</v>
      </c>
      <c r="BQ7" s="182">
        <f t="shared" si="26"/>
        <v>-8.6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940</v>
      </c>
      <c r="G8" s="16">
        <f>'[3]06'!G10</f>
        <v>0</v>
      </c>
      <c r="H8" s="17">
        <f t="shared" si="27"/>
        <v>1260</v>
      </c>
      <c r="I8" s="15">
        <f>'[3]06'!J10</f>
        <v>270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24.36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24.36</v>
      </c>
      <c r="AL8" s="8">
        <f t="shared" si="3"/>
        <v>213.64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213.64</v>
      </c>
      <c r="AT8" s="8">
        <v>32</v>
      </c>
      <c r="AU8" s="8">
        <v>3.58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24.36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24.36</v>
      </c>
      <c r="BL8" s="8">
        <f t="shared" si="21"/>
        <v>32</v>
      </c>
      <c r="BM8" s="8">
        <f t="shared" si="22"/>
        <v>3.58</v>
      </c>
      <c r="BN8" s="8">
        <f t="shared" si="23"/>
        <v>32</v>
      </c>
      <c r="BO8" s="8">
        <f t="shared" si="24"/>
        <v>24.36</v>
      </c>
      <c r="BP8" s="182">
        <f t="shared" si="25"/>
        <v>0</v>
      </c>
      <c r="BQ8" s="182">
        <f t="shared" si="26"/>
        <v>-20.78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940</v>
      </c>
      <c r="G9" s="16">
        <f>'[3]06'!G11</f>
        <v>0</v>
      </c>
      <c r="H9" s="17">
        <f t="shared" si="27"/>
        <v>1260</v>
      </c>
      <c r="I9" s="15">
        <f>'[3]06'!J11</f>
        <v>270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13.5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13.5</v>
      </c>
      <c r="AL9" s="8">
        <f t="shared" si="3"/>
        <v>224.5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224.5</v>
      </c>
      <c r="AT9" s="8">
        <v>32</v>
      </c>
      <c r="AU9" s="8">
        <v>13.5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13.5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13.5</v>
      </c>
      <c r="BL9" s="8">
        <f t="shared" si="21"/>
        <v>32</v>
      </c>
      <c r="BM9" s="8">
        <f t="shared" si="22"/>
        <v>13.5</v>
      </c>
      <c r="BN9" s="8">
        <f t="shared" si="23"/>
        <v>32</v>
      </c>
      <c r="BO9" s="8">
        <f t="shared" si="24"/>
        <v>13.5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940</v>
      </c>
      <c r="G10" s="16">
        <f>'[3]06'!G12</f>
        <v>0</v>
      </c>
      <c r="H10" s="17">
        <f t="shared" si="27"/>
        <v>1260</v>
      </c>
      <c r="I10" s="15">
        <f>'[3]06'!J12</f>
        <v>270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13.5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13.5</v>
      </c>
      <c r="AL10" s="8">
        <f t="shared" si="3"/>
        <v>224.5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224.5</v>
      </c>
      <c r="AT10" s="8">
        <v>32</v>
      </c>
      <c r="AU10" s="8">
        <v>13.5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13.5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13.5</v>
      </c>
      <c r="BL10" s="8">
        <f t="shared" si="21"/>
        <v>32</v>
      </c>
      <c r="BM10" s="8">
        <f t="shared" si="22"/>
        <v>13.5</v>
      </c>
      <c r="BN10" s="8">
        <f t="shared" si="23"/>
        <v>32</v>
      </c>
      <c r="BO10" s="8">
        <f t="shared" si="24"/>
        <v>13.5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940</v>
      </c>
      <c r="G11" s="16">
        <f>'[3]06'!G13</f>
        <v>0</v>
      </c>
      <c r="H11" s="17">
        <f t="shared" si="27"/>
        <v>1260</v>
      </c>
      <c r="I11" s="15">
        <f>'[3]06'!J13</f>
        <v>270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13.5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13.5</v>
      </c>
      <c r="AL11" s="8">
        <f t="shared" si="3"/>
        <v>224.5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224.5</v>
      </c>
      <c r="AT11" s="8">
        <v>32</v>
      </c>
      <c r="AU11" s="8">
        <v>13.5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13.5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13.5</v>
      </c>
      <c r="BL11" s="8">
        <f t="shared" si="21"/>
        <v>32</v>
      </c>
      <c r="BM11" s="8">
        <f t="shared" si="22"/>
        <v>13.5</v>
      </c>
      <c r="BN11" s="8">
        <f t="shared" si="23"/>
        <v>32</v>
      </c>
      <c r="BO11" s="8">
        <f t="shared" si="24"/>
        <v>13.5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940</v>
      </c>
      <c r="G12" s="16">
        <f>'[3]06'!G14</f>
        <v>0</v>
      </c>
      <c r="H12" s="17">
        <f t="shared" si="27"/>
        <v>1260</v>
      </c>
      <c r="I12" s="15">
        <f>'[3]06'!J14</f>
        <v>270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13.5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13.5</v>
      </c>
      <c r="AL12" s="8">
        <f t="shared" si="3"/>
        <v>224.5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224.5</v>
      </c>
      <c r="AT12" s="8">
        <v>32</v>
      </c>
      <c r="AU12" s="8">
        <v>13.5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13.5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13.5</v>
      </c>
      <c r="BL12" s="8">
        <f t="shared" si="21"/>
        <v>32</v>
      </c>
      <c r="BM12" s="8">
        <f t="shared" si="22"/>
        <v>13.5</v>
      </c>
      <c r="BN12" s="8">
        <f t="shared" si="23"/>
        <v>32</v>
      </c>
      <c r="BO12" s="8">
        <f t="shared" si="24"/>
        <v>13.5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940</v>
      </c>
      <c r="G13" s="16">
        <f>'[3]06'!G15</f>
        <v>0</v>
      </c>
      <c r="H13" s="17">
        <f t="shared" si="27"/>
        <v>1260</v>
      </c>
      <c r="I13" s="15">
        <f>'[3]06'!J15</f>
        <v>270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13.5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13.5</v>
      </c>
      <c r="AL13" s="8">
        <f t="shared" si="3"/>
        <v>224.5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224.5</v>
      </c>
      <c r="AT13" s="8">
        <v>32</v>
      </c>
      <c r="AU13" s="8">
        <v>13.5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4">
        <v>13.5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13.5</v>
      </c>
      <c r="BL13" s="8">
        <f t="shared" si="21"/>
        <v>32</v>
      </c>
      <c r="BM13" s="8">
        <f t="shared" si="22"/>
        <v>13.5</v>
      </c>
      <c r="BN13" s="8">
        <f t="shared" si="23"/>
        <v>32</v>
      </c>
      <c r="BO13" s="8">
        <f t="shared" si="24"/>
        <v>13.5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940</v>
      </c>
      <c r="G14" s="16">
        <f>'[3]06'!G16</f>
        <v>0</v>
      </c>
      <c r="H14" s="17">
        <f t="shared" si="27"/>
        <v>1260</v>
      </c>
      <c r="I14" s="15">
        <f>'[3]06'!J16</f>
        <v>270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13.5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13.5</v>
      </c>
      <c r="AL14" s="8">
        <f t="shared" si="3"/>
        <v>224.5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224.5</v>
      </c>
      <c r="AT14" s="8">
        <v>32</v>
      </c>
      <c r="AU14" s="8">
        <v>13.5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13.5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13.5</v>
      </c>
      <c r="BL14" s="8">
        <f t="shared" si="21"/>
        <v>32</v>
      </c>
      <c r="BM14" s="8">
        <f t="shared" si="22"/>
        <v>13.5</v>
      </c>
      <c r="BN14" s="8">
        <f t="shared" si="23"/>
        <v>32</v>
      </c>
      <c r="BO14" s="8">
        <f t="shared" si="24"/>
        <v>13.5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940</v>
      </c>
      <c r="G15" s="16">
        <f>'[3]06'!G17</f>
        <v>0</v>
      </c>
      <c r="H15" s="17">
        <f t="shared" si="27"/>
        <v>1260</v>
      </c>
      <c r="I15" s="15">
        <f>'[3]06'!J17</f>
        <v>270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13.5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13.5</v>
      </c>
      <c r="AL15" s="8">
        <f t="shared" si="3"/>
        <v>224.5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224.5</v>
      </c>
      <c r="AT15" s="8">
        <v>32</v>
      </c>
      <c r="AU15" s="8">
        <v>13.5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13.5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13.5</v>
      </c>
      <c r="BL15" s="8">
        <f t="shared" si="21"/>
        <v>32</v>
      </c>
      <c r="BM15" s="8">
        <f t="shared" si="22"/>
        <v>13.5</v>
      </c>
      <c r="BN15" s="8">
        <f t="shared" si="23"/>
        <v>32</v>
      </c>
      <c r="BO15" s="8">
        <f t="shared" si="24"/>
        <v>13.5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940</v>
      </c>
      <c r="G16" s="16">
        <f>'[3]06'!G18</f>
        <v>0</v>
      </c>
      <c r="H16" s="17">
        <f t="shared" si="27"/>
        <v>1260</v>
      </c>
      <c r="I16" s="15">
        <f>'[3]06'!J18</f>
        <v>270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13.5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13.5</v>
      </c>
      <c r="AL16" s="8">
        <f t="shared" si="3"/>
        <v>224.5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224.5</v>
      </c>
      <c r="AT16" s="8">
        <v>32</v>
      </c>
      <c r="AU16" s="8">
        <v>13.5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13.5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13.5</v>
      </c>
      <c r="BL16" s="8">
        <f t="shared" si="21"/>
        <v>32</v>
      </c>
      <c r="BM16" s="8">
        <f t="shared" si="22"/>
        <v>13.5</v>
      </c>
      <c r="BN16" s="8">
        <f t="shared" si="23"/>
        <v>32</v>
      </c>
      <c r="BO16" s="8">
        <f t="shared" si="24"/>
        <v>13.5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940</v>
      </c>
      <c r="G17" s="16">
        <f>'[3]06'!G19</f>
        <v>0</v>
      </c>
      <c r="H17" s="17">
        <f t="shared" si="27"/>
        <v>1260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13.5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13.5</v>
      </c>
      <c r="AL17" s="8">
        <f t="shared" si="3"/>
        <v>224.5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224.5</v>
      </c>
      <c r="AT17" s="8">
        <v>32</v>
      </c>
      <c r="AU17" s="8">
        <v>13.5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13.5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13.5</v>
      </c>
      <c r="BL17" s="8">
        <f t="shared" si="21"/>
        <v>32</v>
      </c>
      <c r="BM17" s="8">
        <f t="shared" si="22"/>
        <v>13.5</v>
      </c>
      <c r="BN17" s="8">
        <f t="shared" si="23"/>
        <v>32</v>
      </c>
      <c r="BO17" s="8">
        <f t="shared" si="24"/>
        <v>13.5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940</v>
      </c>
      <c r="G18" s="16">
        <f>'[3]06'!G20</f>
        <v>0</v>
      </c>
      <c r="H18" s="17">
        <f t="shared" si="27"/>
        <v>1260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13.5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13.5</v>
      </c>
      <c r="AL18" s="8">
        <f t="shared" si="3"/>
        <v>224.5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224.5</v>
      </c>
      <c r="AT18" s="8">
        <v>32</v>
      </c>
      <c r="AU18" s="8">
        <v>13.5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13.5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13.5</v>
      </c>
      <c r="BL18" s="8">
        <f t="shared" si="21"/>
        <v>32</v>
      </c>
      <c r="BM18" s="8">
        <f t="shared" si="22"/>
        <v>13.5</v>
      </c>
      <c r="BN18" s="8">
        <f t="shared" si="23"/>
        <v>32</v>
      </c>
      <c r="BO18" s="8">
        <f t="shared" si="24"/>
        <v>13.5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940</v>
      </c>
      <c r="G19" s="16">
        <f>'[3]06'!G21</f>
        <v>0</v>
      </c>
      <c r="H19" s="17">
        <f t="shared" si="27"/>
        <v>1260</v>
      </c>
      <c r="I19" s="15">
        <f>'[3]06'!J21</f>
        <v>270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3.58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3.58</v>
      </c>
      <c r="AL19" s="8">
        <f t="shared" ref="AL19:AQ61" si="31">Q19-X19-AE19</f>
        <v>234.42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234.42</v>
      </c>
      <c r="AT19" s="8">
        <v>32</v>
      </c>
      <c r="AU19" s="8">
        <v>3.58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3.58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3.58</v>
      </c>
      <c r="BL19" s="8">
        <f t="shared" si="21"/>
        <v>32</v>
      </c>
      <c r="BM19" s="8">
        <f t="shared" si="22"/>
        <v>3.58</v>
      </c>
      <c r="BN19" s="8">
        <f t="shared" si="23"/>
        <v>32</v>
      </c>
      <c r="BO19" s="8">
        <f t="shared" si="24"/>
        <v>3.58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940</v>
      </c>
      <c r="G20" s="16">
        <f>'[3]06'!G22</f>
        <v>0</v>
      </c>
      <c r="H20" s="17">
        <f t="shared" si="27"/>
        <v>1260</v>
      </c>
      <c r="I20" s="15">
        <f>'[3]06'!J22</f>
        <v>270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3.58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3.58</v>
      </c>
      <c r="AL20" s="8">
        <f t="shared" si="31"/>
        <v>234.42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234.42</v>
      </c>
      <c r="AT20" s="8">
        <v>32</v>
      </c>
      <c r="AU20" s="8">
        <v>3.58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3.58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3.58</v>
      </c>
      <c r="BL20" s="8">
        <f t="shared" si="21"/>
        <v>32</v>
      </c>
      <c r="BM20" s="8">
        <f t="shared" si="22"/>
        <v>3.58</v>
      </c>
      <c r="BN20" s="8">
        <f t="shared" si="23"/>
        <v>32</v>
      </c>
      <c r="BO20" s="8">
        <f t="shared" si="24"/>
        <v>3.58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940</v>
      </c>
      <c r="G21" s="16">
        <f>'[3]06'!G23</f>
        <v>0</v>
      </c>
      <c r="H21" s="17">
        <f t="shared" si="27"/>
        <v>1260</v>
      </c>
      <c r="I21" s="15">
        <f>'[3]06'!J23</f>
        <v>270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3.58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3.58</v>
      </c>
      <c r="AL21" s="8">
        <f t="shared" si="31"/>
        <v>234.42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234.42</v>
      </c>
      <c r="AT21" s="8">
        <v>32</v>
      </c>
      <c r="AU21" s="8">
        <v>3.58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3.58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3.58</v>
      </c>
      <c r="BL21" s="8">
        <f t="shared" si="21"/>
        <v>32</v>
      </c>
      <c r="BM21" s="8">
        <f t="shared" si="22"/>
        <v>3.58</v>
      </c>
      <c r="BN21" s="8">
        <f t="shared" si="23"/>
        <v>32</v>
      </c>
      <c r="BO21" s="8">
        <f t="shared" si="24"/>
        <v>3.58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940</v>
      </c>
      <c r="G22" s="16">
        <f>'[3]06'!G24</f>
        <v>0</v>
      </c>
      <c r="H22" s="17">
        <f t="shared" si="27"/>
        <v>1260</v>
      </c>
      <c r="I22" s="15">
        <f>'[3]06'!J24</f>
        <v>270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3.58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3.58</v>
      </c>
      <c r="AL22" s="8">
        <f t="shared" si="31"/>
        <v>234.42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234.42</v>
      </c>
      <c r="AT22" s="8">
        <v>32</v>
      </c>
      <c r="AU22" s="8">
        <v>3.58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3.58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3.58</v>
      </c>
      <c r="BL22" s="8">
        <f t="shared" si="21"/>
        <v>32</v>
      </c>
      <c r="BM22" s="8">
        <f t="shared" si="22"/>
        <v>3.58</v>
      </c>
      <c r="BN22" s="8">
        <f t="shared" si="23"/>
        <v>32</v>
      </c>
      <c r="BO22" s="8">
        <f t="shared" si="24"/>
        <v>3.58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940</v>
      </c>
      <c r="G23" s="16">
        <f>'[3]06'!G25</f>
        <v>0</v>
      </c>
      <c r="H23" s="17">
        <f t="shared" si="27"/>
        <v>1260</v>
      </c>
      <c r="I23" s="15">
        <f>'[3]06'!J25</f>
        <v>270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13.5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13.5</v>
      </c>
      <c r="AL23" s="8">
        <f t="shared" si="31"/>
        <v>224.5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224.5</v>
      </c>
      <c r="AT23" s="8">
        <v>32</v>
      </c>
      <c r="AU23" s="8">
        <v>3.58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13.5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13.5</v>
      </c>
      <c r="BL23" s="8">
        <f t="shared" si="21"/>
        <v>32</v>
      </c>
      <c r="BM23" s="8">
        <f t="shared" si="22"/>
        <v>3.58</v>
      </c>
      <c r="BN23" s="8">
        <f t="shared" si="23"/>
        <v>32</v>
      </c>
      <c r="BO23" s="8">
        <f t="shared" si="24"/>
        <v>13.5</v>
      </c>
      <c r="BP23" s="182">
        <f t="shared" si="25"/>
        <v>0</v>
      </c>
      <c r="BQ23" s="182">
        <f t="shared" si="26"/>
        <v>-9.92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940</v>
      </c>
      <c r="G24" s="16">
        <f>'[3]06'!G26</f>
        <v>0</v>
      </c>
      <c r="H24" s="17">
        <f t="shared" si="27"/>
        <v>1260</v>
      </c>
      <c r="I24" s="15">
        <f>'[3]06'!J26</f>
        <v>286.02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286.02</v>
      </c>
      <c r="P24" s="18">
        <f>frq!C24</f>
        <v>1</v>
      </c>
      <c r="Q24" s="15">
        <f t="shared" si="29"/>
        <v>286.02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286.02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254.01999999999998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254.01999999999998</v>
      </c>
      <c r="AT24" s="8">
        <v>32</v>
      </c>
      <c r="AU24" s="8">
        <v>0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32</v>
      </c>
      <c r="BM24" s="8">
        <f t="shared" si="22"/>
        <v>0</v>
      </c>
      <c r="BN24" s="8">
        <f t="shared" si="23"/>
        <v>32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940</v>
      </c>
      <c r="G25" s="16">
        <f>'[3]06'!G27</f>
        <v>0</v>
      </c>
      <c r="H25" s="17">
        <f t="shared" si="27"/>
        <v>1260</v>
      </c>
      <c r="I25" s="15">
        <f>'[3]06'!J27</f>
        <v>286.02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286.02</v>
      </c>
      <c r="P25" s="18">
        <f>frq!C25</f>
        <v>1</v>
      </c>
      <c r="Q25" s="15">
        <f t="shared" si="29"/>
        <v>286.02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286.02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254.01999999999998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254.01999999999998</v>
      </c>
      <c r="AT25" s="8">
        <v>32</v>
      </c>
      <c r="AU25" s="8">
        <v>0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32</v>
      </c>
      <c r="BM25" s="8">
        <f t="shared" si="22"/>
        <v>0</v>
      </c>
      <c r="BN25" s="8">
        <f t="shared" si="23"/>
        <v>32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940</v>
      </c>
      <c r="G26" s="16">
        <f>'[3]06'!G28</f>
        <v>0</v>
      </c>
      <c r="H26" s="17">
        <f t="shared" si="27"/>
        <v>1260</v>
      </c>
      <c r="I26" s="15">
        <f>'[3]06'!J28</f>
        <v>286.02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286.02</v>
      </c>
      <c r="P26" s="18">
        <f>frq!C26</f>
        <v>1</v>
      </c>
      <c r="Q26" s="15">
        <f t="shared" si="29"/>
        <v>286.02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286.02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254.01999999999998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254.01999999999998</v>
      </c>
      <c r="AT26" s="8">
        <v>32</v>
      </c>
      <c r="AU26" s="8">
        <v>0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32</v>
      </c>
      <c r="BM26" s="8">
        <f t="shared" si="22"/>
        <v>0</v>
      </c>
      <c r="BN26" s="8">
        <f t="shared" si="23"/>
        <v>32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940</v>
      </c>
      <c r="G27" s="16">
        <f>'[3]06'!G29</f>
        <v>0</v>
      </c>
      <c r="H27" s="17">
        <f t="shared" si="27"/>
        <v>1260</v>
      </c>
      <c r="I27" s="15">
        <f>'[3]06'!J29</f>
        <v>286.02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286.02</v>
      </c>
      <c r="P27" s="18">
        <f>frq!C27</f>
        <v>1</v>
      </c>
      <c r="Q27" s="15">
        <f t="shared" si="29"/>
        <v>286.02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286.02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254.01999999999998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254.01999999999998</v>
      </c>
      <c r="AT27" s="8">
        <v>32</v>
      </c>
      <c r="AU27" s="8">
        <v>0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32</v>
      </c>
      <c r="BM27" s="8">
        <f t="shared" si="22"/>
        <v>0</v>
      </c>
      <c r="BN27" s="8">
        <f t="shared" si="23"/>
        <v>32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940</v>
      </c>
      <c r="G28" s="16">
        <f>'[3]06'!G30</f>
        <v>0</v>
      </c>
      <c r="H28" s="17">
        <f t="shared" si="27"/>
        <v>1260</v>
      </c>
      <c r="I28" s="15">
        <f>'[3]06'!J30</f>
        <v>286.02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286.02</v>
      </c>
      <c r="P28" s="18">
        <f>frq!C28</f>
        <v>1</v>
      </c>
      <c r="Q28" s="15">
        <f t="shared" si="29"/>
        <v>286.02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286.02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254.01999999999998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254.01999999999998</v>
      </c>
      <c r="AT28" s="8">
        <v>32</v>
      </c>
      <c r="AU28" s="8">
        <v>0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940</v>
      </c>
      <c r="G29" s="16">
        <f>'[3]06'!G31</f>
        <v>0</v>
      </c>
      <c r="H29" s="17">
        <f t="shared" si="27"/>
        <v>1260</v>
      </c>
      <c r="I29" s="15">
        <f>'[3]06'!J31</f>
        <v>286.02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286.02</v>
      </c>
      <c r="P29" s="18">
        <f>frq!C29</f>
        <v>1</v>
      </c>
      <c r="Q29" s="15">
        <f t="shared" si="29"/>
        <v>286.02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286.02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254.01999999999998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254.01999999999998</v>
      </c>
      <c r="AT29" s="8">
        <v>32</v>
      </c>
      <c r="AU29" s="8">
        <v>0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940</v>
      </c>
      <c r="G30" s="16">
        <f>'[3]06'!G32</f>
        <v>0</v>
      </c>
      <c r="H30" s="17">
        <f t="shared" si="27"/>
        <v>1260</v>
      </c>
      <c r="I30" s="15">
        <f>'[3]06'!J32</f>
        <v>286.02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286.02</v>
      </c>
      <c r="P30" s="18">
        <f>frq!C30</f>
        <v>1</v>
      </c>
      <c r="Q30" s="15">
        <f t="shared" si="29"/>
        <v>286.02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286.02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254.01999999999998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254.01999999999998</v>
      </c>
      <c r="AT30" s="8">
        <v>32</v>
      </c>
      <c r="AU30" s="8">
        <v>0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940</v>
      </c>
      <c r="G31" s="16">
        <f>'[3]06'!G33</f>
        <v>0</v>
      </c>
      <c r="H31" s="17">
        <f t="shared" si="27"/>
        <v>1260</v>
      </c>
      <c r="I31" s="15">
        <f>'[3]06'!J33</f>
        <v>286.02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286.02</v>
      </c>
      <c r="P31" s="18">
        <f>frq!C31</f>
        <v>1</v>
      </c>
      <c r="Q31" s="15">
        <f t="shared" si="29"/>
        <v>286.02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286.02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254.01999999999998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254.01999999999998</v>
      </c>
      <c r="AT31" s="8">
        <v>32</v>
      </c>
      <c r="AU31" s="8">
        <v>0</v>
      </c>
      <c r="AW31" s="204">
        <v>32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32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940</v>
      </c>
      <c r="G32" s="16">
        <f>'[3]06'!G34</f>
        <v>0</v>
      </c>
      <c r="H32" s="17">
        <f t="shared" si="27"/>
        <v>1260</v>
      </c>
      <c r="I32" s="15">
        <f>'[3]06'!J34</f>
        <v>286.02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286.02</v>
      </c>
      <c r="P32" s="18">
        <f>frq!C32</f>
        <v>1</v>
      </c>
      <c r="Q32" s="15">
        <f t="shared" si="29"/>
        <v>286.02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286.02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254.01999999999998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254.01999999999998</v>
      </c>
      <c r="AT32" s="8">
        <v>32</v>
      </c>
      <c r="AU32" s="8">
        <v>0</v>
      </c>
      <c r="AW32" s="204">
        <v>32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32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940</v>
      </c>
      <c r="G33" s="16">
        <f>'[3]06'!G35</f>
        <v>0</v>
      </c>
      <c r="H33" s="17">
        <f t="shared" si="27"/>
        <v>1260</v>
      </c>
      <c r="I33" s="15">
        <f>'[3]06'!J35</f>
        <v>286.02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286.02</v>
      </c>
      <c r="P33" s="18">
        <f>frq!C33</f>
        <v>1</v>
      </c>
      <c r="Q33" s="15">
        <f t="shared" si="29"/>
        <v>286.02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286.02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254.01999999999998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254.01999999999998</v>
      </c>
      <c r="AT33" s="8">
        <v>32</v>
      </c>
      <c r="AU33" s="8">
        <v>0</v>
      </c>
      <c r="AW33" s="204">
        <v>32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32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32</v>
      </c>
      <c r="BM33" s="8">
        <f t="shared" si="22"/>
        <v>0</v>
      </c>
      <c r="BN33" s="8">
        <f t="shared" si="23"/>
        <v>32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940</v>
      </c>
      <c r="G34" s="16">
        <f>'[3]06'!G36</f>
        <v>0</v>
      </c>
      <c r="H34" s="17">
        <f t="shared" si="27"/>
        <v>1260</v>
      </c>
      <c r="I34" s="15">
        <f>'[3]06'!J36</f>
        <v>270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3.58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3.58</v>
      </c>
      <c r="AL34" s="8">
        <f t="shared" si="31"/>
        <v>234.42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234.42</v>
      </c>
      <c r="AT34" s="8">
        <v>32</v>
      </c>
      <c r="AU34" s="8">
        <v>3.58</v>
      </c>
      <c r="AW34" s="204">
        <v>32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32</v>
      </c>
      <c r="BD34" s="204">
        <v>3.58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3.58</v>
      </c>
      <c r="BL34" s="8">
        <f t="shared" si="21"/>
        <v>32</v>
      </c>
      <c r="BM34" s="8">
        <f t="shared" si="22"/>
        <v>3.58</v>
      </c>
      <c r="BN34" s="8">
        <f t="shared" si="23"/>
        <v>32</v>
      </c>
      <c r="BO34" s="8">
        <f t="shared" si="24"/>
        <v>3.58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940</v>
      </c>
      <c r="G35" s="16">
        <f>'[3]06'!G37</f>
        <v>0</v>
      </c>
      <c r="H35" s="17">
        <f t="shared" si="27"/>
        <v>1260</v>
      </c>
      <c r="I35" s="15">
        <f>'[3]06'!J37</f>
        <v>270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13.5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13.5</v>
      </c>
      <c r="AL35" s="8">
        <f t="shared" si="31"/>
        <v>224.5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224.5</v>
      </c>
      <c r="AT35" s="8">
        <v>32</v>
      </c>
      <c r="AU35" s="8">
        <v>13.5</v>
      </c>
      <c r="AW35" s="204">
        <v>32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32</v>
      </c>
      <c r="BD35" s="204">
        <v>13.5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13.5</v>
      </c>
      <c r="BL35" s="8">
        <f t="shared" si="21"/>
        <v>32</v>
      </c>
      <c r="BM35" s="8">
        <f t="shared" si="22"/>
        <v>13.5</v>
      </c>
      <c r="BN35" s="8">
        <f t="shared" si="23"/>
        <v>32</v>
      </c>
      <c r="BO35" s="8">
        <f t="shared" si="24"/>
        <v>13.5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940</v>
      </c>
      <c r="G36" s="16">
        <f>'[3]06'!G38</f>
        <v>0</v>
      </c>
      <c r="H36" s="17">
        <f t="shared" si="27"/>
        <v>1260</v>
      </c>
      <c r="I36" s="15">
        <f>'[3]06'!J38</f>
        <v>270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13.5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13.5</v>
      </c>
      <c r="AL36" s="8">
        <f t="shared" si="31"/>
        <v>224.5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224.5</v>
      </c>
      <c r="AT36" s="8">
        <v>32</v>
      </c>
      <c r="AU36" s="8">
        <v>13.5</v>
      </c>
      <c r="AW36" s="204">
        <v>32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32</v>
      </c>
      <c r="BD36" s="204">
        <v>13.5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13.5</v>
      </c>
      <c r="BL36" s="8">
        <f t="shared" si="21"/>
        <v>32</v>
      </c>
      <c r="BM36" s="8">
        <f t="shared" si="22"/>
        <v>13.5</v>
      </c>
      <c r="BN36" s="8">
        <f t="shared" si="23"/>
        <v>32</v>
      </c>
      <c r="BO36" s="8">
        <f t="shared" si="24"/>
        <v>13.5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940</v>
      </c>
      <c r="G37" s="16">
        <f>'[3]06'!G39</f>
        <v>0</v>
      </c>
      <c r="H37" s="17">
        <f t="shared" si="27"/>
        <v>1260</v>
      </c>
      <c r="I37" s="15">
        <f>'[3]06'!J39</f>
        <v>270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13.5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13.5</v>
      </c>
      <c r="AL37" s="8">
        <f t="shared" si="31"/>
        <v>224.5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224.5</v>
      </c>
      <c r="AT37" s="8">
        <v>32</v>
      </c>
      <c r="AU37" s="8">
        <v>13.5</v>
      </c>
      <c r="AW37" s="204">
        <v>32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32</v>
      </c>
      <c r="BD37" s="204">
        <v>13.5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13.5</v>
      </c>
      <c r="BL37" s="8">
        <f t="shared" si="21"/>
        <v>32</v>
      </c>
      <c r="BM37" s="8">
        <f t="shared" si="22"/>
        <v>13.5</v>
      </c>
      <c r="BN37" s="8">
        <f t="shared" si="23"/>
        <v>32</v>
      </c>
      <c r="BO37" s="8">
        <f t="shared" si="24"/>
        <v>13.5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940</v>
      </c>
      <c r="G38" s="16">
        <f>'[3]06'!G40</f>
        <v>0</v>
      </c>
      <c r="H38" s="17">
        <f t="shared" si="27"/>
        <v>1260</v>
      </c>
      <c r="I38" s="15">
        <f>'[3]06'!J40</f>
        <v>270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13.5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13.5</v>
      </c>
      <c r="AL38" s="8">
        <f t="shared" si="31"/>
        <v>224.5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224.5</v>
      </c>
      <c r="AT38" s="8">
        <v>32</v>
      </c>
      <c r="AU38" s="8">
        <v>13.5</v>
      </c>
      <c r="AW38" s="204">
        <v>32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32</v>
      </c>
      <c r="BD38" s="204">
        <v>13.5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13.5</v>
      </c>
      <c r="BL38" s="8">
        <f t="shared" si="21"/>
        <v>32</v>
      </c>
      <c r="BM38" s="8">
        <f t="shared" si="22"/>
        <v>13.5</v>
      </c>
      <c r="BN38" s="8">
        <f t="shared" si="23"/>
        <v>32</v>
      </c>
      <c r="BO38" s="8">
        <f t="shared" si="24"/>
        <v>13.5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940</v>
      </c>
      <c r="G39" s="16">
        <f>'[3]06'!G41</f>
        <v>0</v>
      </c>
      <c r="H39" s="17">
        <f t="shared" si="27"/>
        <v>1260</v>
      </c>
      <c r="I39" s="15">
        <f>'[3]06'!J41</f>
        <v>270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13.5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13.5</v>
      </c>
      <c r="AL39" s="8">
        <f t="shared" si="31"/>
        <v>224.5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224.5</v>
      </c>
      <c r="AT39" s="8">
        <v>32</v>
      </c>
      <c r="AU39" s="8">
        <v>13.5</v>
      </c>
      <c r="AW39" s="204">
        <v>32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13.5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13.5</v>
      </c>
      <c r="BL39" s="8">
        <f t="shared" si="21"/>
        <v>32</v>
      </c>
      <c r="BM39" s="8">
        <f t="shared" si="22"/>
        <v>13.5</v>
      </c>
      <c r="BN39" s="8">
        <f t="shared" si="23"/>
        <v>32</v>
      </c>
      <c r="BO39" s="8">
        <f t="shared" si="24"/>
        <v>13.5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940</v>
      </c>
      <c r="G40" s="16">
        <f>'[3]06'!G42</f>
        <v>0</v>
      </c>
      <c r="H40" s="17">
        <f t="shared" si="27"/>
        <v>1260</v>
      </c>
      <c r="I40" s="15">
        <f>'[3]06'!J42</f>
        <v>270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13.5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13.5</v>
      </c>
      <c r="AL40" s="8">
        <f t="shared" si="31"/>
        <v>224.5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224.5</v>
      </c>
      <c r="AT40" s="8">
        <v>32</v>
      </c>
      <c r="AU40" s="8">
        <v>13.5</v>
      </c>
      <c r="AW40" s="204">
        <v>32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32</v>
      </c>
      <c r="BD40" s="204">
        <v>13.5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13.5</v>
      </c>
      <c r="BL40" s="8">
        <f t="shared" si="21"/>
        <v>32</v>
      </c>
      <c r="BM40" s="8">
        <f t="shared" si="22"/>
        <v>13.5</v>
      </c>
      <c r="BN40" s="8">
        <f t="shared" si="23"/>
        <v>32</v>
      </c>
      <c r="BO40" s="8">
        <f t="shared" si="24"/>
        <v>13.5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940</v>
      </c>
      <c r="G41" s="16">
        <f>'[3]06'!G43</f>
        <v>0</v>
      </c>
      <c r="H41" s="17">
        <f t="shared" si="27"/>
        <v>1260</v>
      </c>
      <c r="I41" s="15">
        <f>'[3]06'!J43</f>
        <v>270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13.5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13.5</v>
      </c>
      <c r="AL41" s="8">
        <f t="shared" si="31"/>
        <v>224.5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224.5</v>
      </c>
      <c r="AT41" s="8">
        <v>32</v>
      </c>
      <c r="AU41" s="8">
        <v>13.5</v>
      </c>
      <c r="AW41" s="204">
        <v>32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32</v>
      </c>
      <c r="BD41" s="204">
        <v>13.5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13.5</v>
      </c>
      <c r="BL41" s="8">
        <f t="shared" si="21"/>
        <v>32</v>
      </c>
      <c r="BM41" s="8">
        <f t="shared" si="22"/>
        <v>13.5</v>
      </c>
      <c r="BN41" s="8">
        <f t="shared" si="23"/>
        <v>32</v>
      </c>
      <c r="BO41" s="8">
        <f t="shared" si="24"/>
        <v>13.5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940</v>
      </c>
      <c r="G42" s="16">
        <f>'[3]06'!G44</f>
        <v>0</v>
      </c>
      <c r="H42" s="17">
        <f t="shared" si="27"/>
        <v>1260</v>
      </c>
      <c r="I42" s="15">
        <f>'[3]06'!J44</f>
        <v>270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13.5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13.5</v>
      </c>
      <c r="AL42" s="8">
        <f t="shared" si="31"/>
        <v>224.5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224.5</v>
      </c>
      <c r="AT42" s="8">
        <v>32</v>
      </c>
      <c r="AU42" s="8">
        <v>13.5</v>
      </c>
      <c r="AW42" s="204">
        <v>32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32</v>
      </c>
      <c r="BD42" s="204">
        <v>13.5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13.5</v>
      </c>
      <c r="BL42" s="8">
        <f t="shared" si="21"/>
        <v>32</v>
      </c>
      <c r="BM42" s="8">
        <f t="shared" si="22"/>
        <v>13.5</v>
      </c>
      <c r="BN42" s="8">
        <f t="shared" si="23"/>
        <v>32</v>
      </c>
      <c r="BO42" s="8">
        <f t="shared" si="24"/>
        <v>13.5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940</v>
      </c>
      <c r="G43" s="16">
        <f>'[3]06'!G45</f>
        <v>0</v>
      </c>
      <c r="H43" s="17">
        <f t="shared" si="27"/>
        <v>1260</v>
      </c>
      <c r="I43" s="15">
        <f>'[3]06'!J45</f>
        <v>270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13.5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13.5</v>
      </c>
      <c r="AL43" s="8">
        <f t="shared" si="31"/>
        <v>224.5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224.5</v>
      </c>
      <c r="AT43" s="8">
        <v>32</v>
      </c>
      <c r="AU43" s="8">
        <v>13.5</v>
      </c>
      <c r="AW43" s="204">
        <v>32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32</v>
      </c>
      <c r="BD43" s="204">
        <v>13.5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13.5</v>
      </c>
      <c r="BL43" s="8">
        <f t="shared" si="21"/>
        <v>32</v>
      </c>
      <c r="BM43" s="8">
        <f t="shared" si="22"/>
        <v>13.5</v>
      </c>
      <c r="BN43" s="8">
        <f t="shared" si="23"/>
        <v>32</v>
      </c>
      <c r="BO43" s="8">
        <f t="shared" si="24"/>
        <v>13.5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940</v>
      </c>
      <c r="G44" s="16">
        <f>'[3]06'!G46</f>
        <v>0</v>
      </c>
      <c r="H44" s="17">
        <f t="shared" si="27"/>
        <v>1260</v>
      </c>
      <c r="I44" s="15">
        <f>'[3]06'!J46</f>
        <v>270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13.5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13.5</v>
      </c>
      <c r="AL44" s="8">
        <f t="shared" si="31"/>
        <v>224.5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224.5</v>
      </c>
      <c r="AT44" s="8">
        <v>32</v>
      </c>
      <c r="AU44" s="8">
        <v>13.5</v>
      </c>
      <c r="AW44" s="204">
        <v>32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32</v>
      </c>
      <c r="BD44" s="204">
        <v>13.5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13.5</v>
      </c>
      <c r="BL44" s="8">
        <f t="shared" si="21"/>
        <v>32</v>
      </c>
      <c r="BM44" s="8">
        <f t="shared" si="22"/>
        <v>13.5</v>
      </c>
      <c r="BN44" s="8">
        <f t="shared" si="23"/>
        <v>32</v>
      </c>
      <c r="BO44" s="8">
        <f t="shared" si="24"/>
        <v>13.5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940</v>
      </c>
      <c r="G45" s="16">
        <f>'[3]06'!G47</f>
        <v>0</v>
      </c>
      <c r="H45" s="17">
        <f t="shared" si="27"/>
        <v>1260</v>
      </c>
      <c r="I45" s="15">
        <f>'[3]06'!J47</f>
        <v>270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13.5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13.5</v>
      </c>
      <c r="AL45" s="8">
        <f t="shared" si="31"/>
        <v>224.5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224.5</v>
      </c>
      <c r="AT45" s="8">
        <v>32</v>
      </c>
      <c r="AU45" s="8">
        <v>13.5</v>
      </c>
      <c r="AW45" s="204">
        <v>32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32</v>
      </c>
      <c r="BD45" s="204">
        <v>13.5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13.5</v>
      </c>
      <c r="BL45" s="8">
        <f t="shared" si="21"/>
        <v>32</v>
      </c>
      <c r="BM45" s="8">
        <f t="shared" si="22"/>
        <v>13.5</v>
      </c>
      <c r="BN45" s="8">
        <f t="shared" si="23"/>
        <v>32</v>
      </c>
      <c r="BO45" s="8">
        <f t="shared" si="24"/>
        <v>13.5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940</v>
      </c>
      <c r="G46" s="16">
        <f>'[3]06'!G48</f>
        <v>0</v>
      </c>
      <c r="H46" s="17">
        <f t="shared" si="27"/>
        <v>1260</v>
      </c>
      <c r="I46" s="15">
        <f>'[3]06'!J48</f>
        <v>270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13.5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13.5</v>
      </c>
      <c r="AL46" s="8">
        <f t="shared" si="31"/>
        <v>224.5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224.5</v>
      </c>
      <c r="AT46" s="8">
        <v>32</v>
      </c>
      <c r="AU46" s="8">
        <v>13.5</v>
      </c>
      <c r="AW46" s="204">
        <v>32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32</v>
      </c>
      <c r="BD46" s="204">
        <v>13.5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13.5</v>
      </c>
      <c r="BL46" s="8">
        <f t="shared" si="21"/>
        <v>32</v>
      </c>
      <c r="BM46" s="8">
        <f t="shared" si="22"/>
        <v>13.5</v>
      </c>
      <c r="BN46" s="8">
        <f t="shared" si="23"/>
        <v>32</v>
      </c>
      <c r="BO46" s="8">
        <f t="shared" si="24"/>
        <v>13.5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940</v>
      </c>
      <c r="G47" s="16">
        <f>'[3]06'!G49</f>
        <v>0</v>
      </c>
      <c r="H47" s="17">
        <f t="shared" si="27"/>
        <v>1260</v>
      </c>
      <c r="I47" s="15">
        <f>'[3]06'!J49</f>
        <v>270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13.5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13.5</v>
      </c>
      <c r="AL47" s="8">
        <f t="shared" si="31"/>
        <v>224.5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224.5</v>
      </c>
      <c r="AT47" s="8">
        <v>32</v>
      </c>
      <c r="AU47" s="8">
        <v>13.5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13.5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13.5</v>
      </c>
      <c r="BL47" s="8">
        <f t="shared" si="21"/>
        <v>32</v>
      </c>
      <c r="BM47" s="8">
        <f t="shared" si="22"/>
        <v>13.5</v>
      </c>
      <c r="BN47" s="8">
        <f t="shared" si="23"/>
        <v>32</v>
      </c>
      <c r="BO47" s="8">
        <f t="shared" si="24"/>
        <v>13.5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940</v>
      </c>
      <c r="G48" s="16">
        <f>'[3]06'!G50</f>
        <v>0</v>
      </c>
      <c r="H48" s="17">
        <f t="shared" si="27"/>
        <v>1260</v>
      </c>
      <c r="I48" s="15">
        <f>'[3]06'!J50</f>
        <v>270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13.5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13.5</v>
      </c>
      <c r="AL48" s="8">
        <f t="shared" si="31"/>
        <v>224.5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224.5</v>
      </c>
      <c r="AT48" s="8">
        <v>32</v>
      </c>
      <c r="AU48" s="8">
        <v>13.5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13.5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13.5</v>
      </c>
      <c r="BL48" s="8">
        <f t="shared" si="21"/>
        <v>32</v>
      </c>
      <c r="BM48" s="8">
        <f t="shared" si="22"/>
        <v>13.5</v>
      </c>
      <c r="BN48" s="8">
        <f t="shared" si="23"/>
        <v>32</v>
      </c>
      <c r="BO48" s="8">
        <f t="shared" si="24"/>
        <v>13.5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940</v>
      </c>
      <c r="G49" s="16">
        <f>'[3]06'!G51</f>
        <v>0</v>
      </c>
      <c r="H49" s="17">
        <f t="shared" si="27"/>
        <v>1260</v>
      </c>
      <c r="I49" s="15">
        <f>'[3]06'!J51</f>
        <v>270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13.5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13.5</v>
      </c>
      <c r="AL49" s="8">
        <f t="shared" si="31"/>
        <v>224.5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224.5</v>
      </c>
      <c r="AT49" s="8">
        <v>32</v>
      </c>
      <c r="AU49" s="8">
        <v>13.5</v>
      </c>
      <c r="AW49" s="204">
        <v>32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13.5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13.5</v>
      </c>
      <c r="BL49" s="8">
        <f t="shared" si="21"/>
        <v>32</v>
      </c>
      <c r="BM49" s="8">
        <f t="shared" si="22"/>
        <v>13.5</v>
      </c>
      <c r="BN49" s="8">
        <f t="shared" si="23"/>
        <v>32</v>
      </c>
      <c r="BO49" s="8">
        <f t="shared" si="24"/>
        <v>13.5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940</v>
      </c>
      <c r="G50" s="16">
        <f>'[3]06'!G52</f>
        <v>0</v>
      </c>
      <c r="H50" s="17">
        <f t="shared" si="27"/>
        <v>1260</v>
      </c>
      <c r="I50" s="15">
        <f>'[3]06'!J52</f>
        <v>270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13.5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13.5</v>
      </c>
      <c r="AL50" s="8">
        <f t="shared" si="31"/>
        <v>224.5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224.5</v>
      </c>
      <c r="AT50" s="8">
        <v>32</v>
      </c>
      <c r="AU50" s="8">
        <v>13.5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13.5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13.5</v>
      </c>
      <c r="BL50" s="8">
        <f t="shared" si="21"/>
        <v>32</v>
      </c>
      <c r="BM50" s="8">
        <f t="shared" si="22"/>
        <v>13.5</v>
      </c>
      <c r="BN50" s="8">
        <f t="shared" si="23"/>
        <v>32</v>
      </c>
      <c r="BO50" s="8">
        <f t="shared" si="24"/>
        <v>13.5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920</v>
      </c>
      <c r="G51" s="16">
        <f>'[3]06'!G53</f>
        <v>0</v>
      </c>
      <c r="H51" s="17">
        <f t="shared" si="27"/>
        <v>1240</v>
      </c>
      <c r="I51" s="15">
        <f>'[3]06'!J53</f>
        <v>270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13.5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13.5</v>
      </c>
      <c r="AL51" s="8">
        <f t="shared" si="31"/>
        <v>224.5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224.5</v>
      </c>
      <c r="AT51" s="8">
        <v>32</v>
      </c>
      <c r="AU51" s="8">
        <v>13.5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13.5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13.5</v>
      </c>
      <c r="BL51" s="8">
        <f t="shared" si="21"/>
        <v>32</v>
      </c>
      <c r="BM51" s="8">
        <f t="shared" si="22"/>
        <v>13.5</v>
      </c>
      <c r="BN51" s="8">
        <f t="shared" si="23"/>
        <v>32</v>
      </c>
      <c r="BO51" s="8">
        <f t="shared" si="24"/>
        <v>13.5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920</v>
      </c>
      <c r="G52" s="16">
        <f>'[3]06'!G54</f>
        <v>0</v>
      </c>
      <c r="H52" s="17">
        <f t="shared" si="27"/>
        <v>1240</v>
      </c>
      <c r="I52" s="15">
        <f>'[3]06'!J54</f>
        <v>270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13.5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13.5</v>
      </c>
      <c r="AL52" s="8">
        <f t="shared" si="31"/>
        <v>224.5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224.5</v>
      </c>
      <c r="AT52" s="8">
        <v>32</v>
      </c>
      <c r="AU52" s="8">
        <v>13.5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13.5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13.5</v>
      </c>
      <c r="BL52" s="8">
        <f t="shared" si="21"/>
        <v>32</v>
      </c>
      <c r="BM52" s="8">
        <f t="shared" si="22"/>
        <v>13.5</v>
      </c>
      <c r="BN52" s="8">
        <f t="shared" si="23"/>
        <v>32</v>
      </c>
      <c r="BO52" s="8">
        <f t="shared" si="24"/>
        <v>13.5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920</v>
      </c>
      <c r="G53" s="16">
        <f>'[3]06'!G55</f>
        <v>0</v>
      </c>
      <c r="H53" s="17">
        <f t="shared" si="27"/>
        <v>1240</v>
      </c>
      <c r="I53" s="15">
        <f>'[3]06'!J55</f>
        <v>270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13.5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13.5</v>
      </c>
      <c r="AL53" s="8">
        <f t="shared" si="31"/>
        <v>224.5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224.5</v>
      </c>
      <c r="AT53" s="8">
        <v>32</v>
      </c>
      <c r="AU53" s="8">
        <v>13.5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13.5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13.5</v>
      </c>
      <c r="BL53" s="8">
        <f t="shared" si="21"/>
        <v>32</v>
      </c>
      <c r="BM53" s="8">
        <f t="shared" si="22"/>
        <v>13.5</v>
      </c>
      <c r="BN53" s="8">
        <f t="shared" si="23"/>
        <v>32</v>
      </c>
      <c r="BO53" s="8">
        <f t="shared" si="24"/>
        <v>13.5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920</v>
      </c>
      <c r="G54" s="16">
        <f>'[3]06'!G56</f>
        <v>0</v>
      </c>
      <c r="H54" s="17">
        <f t="shared" si="27"/>
        <v>1240</v>
      </c>
      <c r="I54" s="15">
        <f>'[3]06'!J56</f>
        <v>270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13.5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13.5</v>
      </c>
      <c r="AL54" s="8">
        <f t="shared" si="31"/>
        <v>224.5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224.5</v>
      </c>
      <c r="AT54" s="8">
        <v>32</v>
      </c>
      <c r="AU54" s="8">
        <v>13.5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13.5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13.5</v>
      </c>
      <c r="BL54" s="8">
        <f t="shared" si="21"/>
        <v>32</v>
      </c>
      <c r="BM54" s="8">
        <f t="shared" si="22"/>
        <v>13.5</v>
      </c>
      <c r="BN54" s="8">
        <f t="shared" si="23"/>
        <v>32</v>
      </c>
      <c r="BO54" s="8">
        <f t="shared" si="24"/>
        <v>13.5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920</v>
      </c>
      <c r="G55" s="16">
        <f>'[3]06'!G57</f>
        <v>0</v>
      </c>
      <c r="H55" s="17">
        <f t="shared" si="27"/>
        <v>1240</v>
      </c>
      <c r="I55" s="15">
        <f>'[3]06'!J57</f>
        <v>270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13.5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13.5</v>
      </c>
      <c r="AL55" s="8">
        <f t="shared" si="31"/>
        <v>224.5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224.5</v>
      </c>
      <c r="AT55" s="8">
        <v>32</v>
      </c>
      <c r="AU55" s="8">
        <v>13.5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13.5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13.5</v>
      </c>
      <c r="BL55" s="8">
        <f t="shared" si="21"/>
        <v>32</v>
      </c>
      <c r="BM55" s="8">
        <f t="shared" si="22"/>
        <v>13.5</v>
      </c>
      <c r="BN55" s="8">
        <f t="shared" si="23"/>
        <v>32</v>
      </c>
      <c r="BO55" s="8">
        <f t="shared" si="24"/>
        <v>13.5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920</v>
      </c>
      <c r="G56" s="16">
        <f>'[3]06'!G58</f>
        <v>0</v>
      </c>
      <c r="H56" s="17">
        <f t="shared" si="27"/>
        <v>1240</v>
      </c>
      <c r="I56" s="15">
        <f>'[3]06'!J58</f>
        <v>270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13.5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13.5</v>
      </c>
      <c r="AL56" s="8">
        <f t="shared" si="31"/>
        <v>224.5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224.5</v>
      </c>
      <c r="AT56" s="8">
        <v>32</v>
      </c>
      <c r="AU56" s="8">
        <v>13.5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13.5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13.5</v>
      </c>
      <c r="BL56" s="8">
        <f t="shared" si="21"/>
        <v>32</v>
      </c>
      <c r="BM56" s="8">
        <f t="shared" si="22"/>
        <v>13.5</v>
      </c>
      <c r="BN56" s="8">
        <f t="shared" si="23"/>
        <v>32</v>
      </c>
      <c r="BO56" s="8">
        <f t="shared" si="24"/>
        <v>13.5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920</v>
      </c>
      <c r="G57" s="16">
        <f>'[3]06'!G59</f>
        <v>0</v>
      </c>
      <c r="H57" s="17">
        <f t="shared" si="27"/>
        <v>1240</v>
      </c>
      <c r="I57" s="15">
        <f>'[3]06'!J59</f>
        <v>270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13.5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13.5</v>
      </c>
      <c r="AL57" s="8">
        <f t="shared" si="31"/>
        <v>224.5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224.5</v>
      </c>
      <c r="AT57" s="8">
        <v>32</v>
      </c>
      <c r="AU57" s="8">
        <v>13.5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13.5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13.5</v>
      </c>
      <c r="BL57" s="8">
        <f t="shared" si="21"/>
        <v>32</v>
      </c>
      <c r="BM57" s="8">
        <f t="shared" si="22"/>
        <v>13.5</v>
      </c>
      <c r="BN57" s="8">
        <f t="shared" si="23"/>
        <v>32</v>
      </c>
      <c r="BO57" s="8">
        <f t="shared" si="24"/>
        <v>13.5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920</v>
      </c>
      <c r="G58" s="16">
        <f>'[3]06'!G60</f>
        <v>0</v>
      </c>
      <c r="H58" s="17">
        <f t="shared" si="27"/>
        <v>1240</v>
      </c>
      <c r="I58" s="15">
        <f>'[3]06'!J60</f>
        <v>270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13.5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13.5</v>
      </c>
      <c r="AL58" s="8">
        <f t="shared" si="31"/>
        <v>224.5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224.5</v>
      </c>
      <c r="AT58" s="8">
        <v>32</v>
      </c>
      <c r="AU58" s="8">
        <v>13.5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13.5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13.5</v>
      </c>
      <c r="BL58" s="8">
        <f t="shared" si="21"/>
        <v>32</v>
      </c>
      <c r="BM58" s="8">
        <f t="shared" si="22"/>
        <v>13.5</v>
      </c>
      <c r="BN58" s="8">
        <f t="shared" si="23"/>
        <v>32</v>
      </c>
      <c r="BO58" s="8">
        <f t="shared" si="24"/>
        <v>13.5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920</v>
      </c>
      <c r="G59" s="16">
        <f>'[3]06'!G61</f>
        <v>0</v>
      </c>
      <c r="H59" s="17">
        <f t="shared" si="27"/>
        <v>1240</v>
      </c>
      <c r="I59" s="15">
        <f>'[3]06'!J61</f>
        <v>270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13.5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13.5</v>
      </c>
      <c r="AL59" s="8">
        <f t="shared" si="31"/>
        <v>224.5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224.5</v>
      </c>
      <c r="AT59" s="8">
        <v>32</v>
      </c>
      <c r="AU59" s="8">
        <v>13.5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13.5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13.5</v>
      </c>
      <c r="BL59" s="8">
        <f t="shared" si="21"/>
        <v>32</v>
      </c>
      <c r="BM59" s="8">
        <f t="shared" si="22"/>
        <v>13.5</v>
      </c>
      <c r="BN59" s="8">
        <f t="shared" si="23"/>
        <v>32</v>
      </c>
      <c r="BO59" s="8">
        <f t="shared" si="24"/>
        <v>13.5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920</v>
      </c>
      <c r="G60" s="16">
        <f>'[3]06'!G62</f>
        <v>0</v>
      </c>
      <c r="H60" s="17">
        <f t="shared" si="27"/>
        <v>1240</v>
      </c>
      <c r="I60" s="15">
        <f>'[3]06'!J62</f>
        <v>270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13.5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13.5</v>
      </c>
      <c r="AL60" s="8">
        <f t="shared" si="31"/>
        <v>224.5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224.5</v>
      </c>
      <c r="AT60" s="8">
        <v>32</v>
      </c>
      <c r="AU60" s="8">
        <v>13.5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13.5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13.5</v>
      </c>
      <c r="BL60" s="8">
        <f t="shared" si="21"/>
        <v>32</v>
      </c>
      <c r="BM60" s="8">
        <f t="shared" si="22"/>
        <v>13.5</v>
      </c>
      <c r="BN60" s="8">
        <f t="shared" si="23"/>
        <v>32</v>
      </c>
      <c r="BO60" s="8">
        <f t="shared" si="24"/>
        <v>13.5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920</v>
      </c>
      <c r="G61" s="16">
        <f>'[3]06'!G63</f>
        <v>0</v>
      </c>
      <c r="H61" s="17">
        <f t="shared" si="27"/>
        <v>1240</v>
      </c>
      <c r="I61" s="15">
        <f>'[3]06'!J63</f>
        <v>270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13.5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13.5</v>
      </c>
      <c r="AL61" s="8">
        <f t="shared" si="31"/>
        <v>224.5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224.5</v>
      </c>
      <c r="AT61" s="8">
        <v>32</v>
      </c>
      <c r="AU61" s="8">
        <v>13.5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13.5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13.5</v>
      </c>
      <c r="BL61" s="8">
        <f t="shared" si="21"/>
        <v>32</v>
      </c>
      <c r="BM61" s="8">
        <f t="shared" si="22"/>
        <v>13.5</v>
      </c>
      <c r="BN61" s="8">
        <f t="shared" si="23"/>
        <v>32</v>
      </c>
      <c r="BO61" s="8">
        <f t="shared" si="24"/>
        <v>13.5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920</v>
      </c>
      <c r="G62" s="16">
        <f>'[3]06'!G64</f>
        <v>0</v>
      </c>
      <c r="H62" s="17">
        <f t="shared" si="27"/>
        <v>1240</v>
      </c>
      <c r="I62" s="15">
        <f>'[3]06'!J64</f>
        <v>270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3.58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3.58</v>
      </c>
      <c r="AL62" s="8">
        <f t="shared" ref="AL62:AN98" si="35">Q62-X62-AE62</f>
        <v>234.42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234.42</v>
      </c>
      <c r="AT62" s="8">
        <v>32</v>
      </c>
      <c r="AU62" s="8">
        <v>3.58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3.58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3.58</v>
      </c>
      <c r="BL62" s="8">
        <f t="shared" si="21"/>
        <v>32</v>
      </c>
      <c r="BM62" s="8">
        <f t="shared" si="22"/>
        <v>3.58</v>
      </c>
      <c r="BN62" s="8">
        <f t="shared" si="23"/>
        <v>32</v>
      </c>
      <c r="BO62" s="8">
        <f t="shared" si="24"/>
        <v>3.58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920</v>
      </c>
      <c r="G63" s="16">
        <f>'[3]06'!G65</f>
        <v>0</v>
      </c>
      <c r="H63" s="17">
        <f t="shared" si="27"/>
        <v>1240</v>
      </c>
      <c r="I63" s="15">
        <f>'[3]06'!J65</f>
        <v>270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24.31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24.31</v>
      </c>
      <c r="AL63" s="8">
        <f t="shared" si="35"/>
        <v>213.69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213.69</v>
      </c>
      <c r="AT63" s="8">
        <v>32</v>
      </c>
      <c r="AU63" s="8">
        <v>3.58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24.31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24.31</v>
      </c>
      <c r="BL63" s="8">
        <f t="shared" si="21"/>
        <v>32</v>
      </c>
      <c r="BM63" s="8">
        <f t="shared" si="22"/>
        <v>3.58</v>
      </c>
      <c r="BN63" s="8">
        <f t="shared" si="23"/>
        <v>32</v>
      </c>
      <c r="BO63" s="8">
        <f t="shared" si="24"/>
        <v>24.31</v>
      </c>
      <c r="BP63" s="182">
        <f t="shared" si="25"/>
        <v>0</v>
      </c>
      <c r="BQ63" s="182">
        <f t="shared" si="26"/>
        <v>-20.729999999999997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920</v>
      </c>
      <c r="G64" s="16">
        <f>'[3]06'!G66</f>
        <v>0</v>
      </c>
      <c r="H64" s="17">
        <f t="shared" si="27"/>
        <v>1240</v>
      </c>
      <c r="I64" s="15">
        <f>'[3]06'!J66</f>
        <v>270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24.31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24.31</v>
      </c>
      <c r="AL64" s="8">
        <f t="shared" si="35"/>
        <v>213.69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213.69</v>
      </c>
      <c r="AT64" s="8">
        <v>32</v>
      </c>
      <c r="AU64" s="8">
        <v>3.58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24.31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24.31</v>
      </c>
      <c r="BL64" s="8">
        <f t="shared" si="21"/>
        <v>32</v>
      </c>
      <c r="BM64" s="8">
        <f t="shared" si="22"/>
        <v>3.58</v>
      </c>
      <c r="BN64" s="8">
        <f t="shared" si="23"/>
        <v>32</v>
      </c>
      <c r="BO64" s="8">
        <f t="shared" si="24"/>
        <v>24.31</v>
      </c>
      <c r="BP64" s="182">
        <f t="shared" si="25"/>
        <v>0</v>
      </c>
      <c r="BQ64" s="182">
        <f t="shared" si="26"/>
        <v>-20.729999999999997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920</v>
      </c>
      <c r="G65" s="16">
        <f>'[3]06'!G67</f>
        <v>0</v>
      </c>
      <c r="H65" s="17">
        <f t="shared" si="27"/>
        <v>1240</v>
      </c>
      <c r="I65" s="15">
        <f>'[3]06'!J67</f>
        <v>270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7.6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7.6</v>
      </c>
      <c r="AL65" s="8">
        <f t="shared" si="35"/>
        <v>230.4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230.4</v>
      </c>
      <c r="AT65" s="8">
        <v>32</v>
      </c>
      <c r="AU65" s="8">
        <v>7.6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7.6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7.6</v>
      </c>
      <c r="BL65" s="8">
        <f t="shared" si="21"/>
        <v>32</v>
      </c>
      <c r="BM65" s="8">
        <f t="shared" si="22"/>
        <v>7.6</v>
      </c>
      <c r="BN65" s="8">
        <f t="shared" si="23"/>
        <v>32</v>
      </c>
      <c r="BO65" s="8">
        <f t="shared" si="24"/>
        <v>7.6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920</v>
      </c>
      <c r="G66" s="16">
        <f>'[3]06'!G68</f>
        <v>0</v>
      </c>
      <c r="H66" s="17">
        <f t="shared" si="27"/>
        <v>1240</v>
      </c>
      <c r="I66" s="15">
        <f>'[3]06'!J68</f>
        <v>270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7.6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7.6</v>
      </c>
      <c r="AL66" s="8">
        <f t="shared" si="35"/>
        <v>230.4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230.4</v>
      </c>
      <c r="AT66" s="8">
        <v>32</v>
      </c>
      <c r="AU66" s="8">
        <v>7.6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7.6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7.6</v>
      </c>
      <c r="BL66" s="8">
        <f t="shared" si="21"/>
        <v>32</v>
      </c>
      <c r="BM66" s="8">
        <f t="shared" si="22"/>
        <v>7.6</v>
      </c>
      <c r="BN66" s="8">
        <f t="shared" si="23"/>
        <v>32</v>
      </c>
      <c r="BO66" s="8">
        <f t="shared" si="24"/>
        <v>7.6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920</v>
      </c>
      <c r="G67" s="16">
        <f>'[3]06'!G69</f>
        <v>0</v>
      </c>
      <c r="H67" s="17">
        <f t="shared" si="27"/>
        <v>1240</v>
      </c>
      <c r="I67" s="15">
        <f>'[3]06'!J69</f>
        <v>270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7.6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7.6</v>
      </c>
      <c r="AL67" s="8">
        <f t="shared" si="35"/>
        <v>230.4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230.4</v>
      </c>
      <c r="AT67" s="8">
        <v>32</v>
      </c>
      <c r="AU67" s="8">
        <v>7.6</v>
      </c>
      <c r="AW67" s="204">
        <v>32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32</v>
      </c>
      <c r="BD67" s="204">
        <v>7.6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7.6</v>
      </c>
      <c r="BL67" s="8">
        <f t="shared" si="21"/>
        <v>32</v>
      </c>
      <c r="BM67" s="8">
        <f t="shared" si="22"/>
        <v>7.6</v>
      </c>
      <c r="BN67" s="8">
        <f t="shared" si="23"/>
        <v>32</v>
      </c>
      <c r="BO67" s="8">
        <f t="shared" si="24"/>
        <v>7.6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920</v>
      </c>
      <c r="G68" s="16">
        <f>'[3]06'!G70</f>
        <v>0</v>
      </c>
      <c r="H68" s="17">
        <f t="shared" si="27"/>
        <v>1240</v>
      </c>
      <c r="I68" s="15">
        <f>'[3]06'!J70</f>
        <v>270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7.6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7.6</v>
      </c>
      <c r="AL68" s="8">
        <f t="shared" si="35"/>
        <v>230.4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230.4</v>
      </c>
      <c r="AT68" s="8">
        <v>32</v>
      </c>
      <c r="AU68" s="8">
        <v>7.6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7.6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7.6</v>
      </c>
      <c r="BL68" s="8">
        <f t="shared" ref="BL68:BL98" si="53">AT68</f>
        <v>32</v>
      </c>
      <c r="BM68" s="8">
        <f t="shared" ref="BM68:BM98" si="54">AU68</f>
        <v>7.6</v>
      </c>
      <c r="BN68" s="8">
        <f t="shared" ref="BN68:BN98" si="55">BC68</f>
        <v>32</v>
      </c>
      <c r="BO68" s="8">
        <f t="shared" ref="BO68:BO98" si="56">BJ68</f>
        <v>7.6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920</v>
      </c>
      <c r="G69" s="16">
        <f>'[3]06'!G71</f>
        <v>0</v>
      </c>
      <c r="H69" s="17">
        <f t="shared" ref="H69:H98" si="59">SUM(B69:G69)</f>
        <v>1240</v>
      </c>
      <c r="I69" s="15">
        <f>'[3]06'!J71</f>
        <v>270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7.6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7.6</v>
      </c>
      <c r="AL69" s="8">
        <f t="shared" si="35"/>
        <v>230.4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230.4</v>
      </c>
      <c r="AT69" s="8">
        <v>32</v>
      </c>
      <c r="AU69" s="8">
        <v>7.6</v>
      </c>
      <c r="AW69" s="204">
        <v>32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32</v>
      </c>
      <c r="BD69" s="204">
        <v>7.6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7.6</v>
      </c>
      <c r="BL69" s="8">
        <f t="shared" si="53"/>
        <v>32</v>
      </c>
      <c r="BM69" s="8">
        <f t="shared" si="54"/>
        <v>7.6</v>
      </c>
      <c r="BN69" s="8">
        <f t="shared" si="55"/>
        <v>32</v>
      </c>
      <c r="BO69" s="8">
        <f t="shared" si="56"/>
        <v>7.6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920</v>
      </c>
      <c r="G70" s="16">
        <f>'[3]06'!G72</f>
        <v>0</v>
      </c>
      <c r="H70" s="17">
        <f t="shared" si="59"/>
        <v>1240</v>
      </c>
      <c r="I70" s="15">
        <f>'[3]06'!J72</f>
        <v>270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7.6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7.6</v>
      </c>
      <c r="AL70" s="8">
        <f t="shared" si="35"/>
        <v>230.4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230.4</v>
      </c>
      <c r="AT70" s="8">
        <v>32</v>
      </c>
      <c r="AU70" s="8">
        <v>7.6</v>
      </c>
      <c r="AW70" s="204">
        <v>32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32</v>
      </c>
      <c r="BD70" s="204">
        <v>7.6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7.6</v>
      </c>
      <c r="BL70" s="8">
        <f t="shared" si="53"/>
        <v>32</v>
      </c>
      <c r="BM70" s="8">
        <f t="shared" si="54"/>
        <v>7.6</v>
      </c>
      <c r="BN70" s="8">
        <f t="shared" si="55"/>
        <v>32</v>
      </c>
      <c r="BO70" s="8">
        <f t="shared" si="56"/>
        <v>7.6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920</v>
      </c>
      <c r="G71" s="16">
        <f>'[3]06'!G73</f>
        <v>0</v>
      </c>
      <c r="H71" s="17">
        <f t="shared" si="59"/>
        <v>1240</v>
      </c>
      <c r="I71" s="15">
        <f>'[3]06'!J73</f>
        <v>270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7.6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7.6</v>
      </c>
      <c r="AL71" s="8">
        <f t="shared" si="35"/>
        <v>230.4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230.4</v>
      </c>
      <c r="AT71" s="8">
        <v>32</v>
      </c>
      <c r="AU71" s="8">
        <v>7.6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7.6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7.6</v>
      </c>
      <c r="BL71" s="8">
        <f t="shared" si="53"/>
        <v>32</v>
      </c>
      <c r="BM71" s="8">
        <f t="shared" si="54"/>
        <v>7.6</v>
      </c>
      <c r="BN71" s="8">
        <f t="shared" si="55"/>
        <v>32</v>
      </c>
      <c r="BO71" s="8">
        <f t="shared" si="56"/>
        <v>7.6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920</v>
      </c>
      <c r="G72" s="16">
        <f>'[3]06'!G74</f>
        <v>0</v>
      </c>
      <c r="H72" s="17">
        <f t="shared" si="59"/>
        <v>1240</v>
      </c>
      <c r="I72" s="15">
        <f>'[3]06'!J74</f>
        <v>270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7.6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7.6</v>
      </c>
      <c r="AL72" s="8">
        <f t="shared" si="35"/>
        <v>230.4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230.4</v>
      </c>
      <c r="AT72" s="8">
        <v>32</v>
      </c>
      <c r="AU72" s="8">
        <v>7.6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7.6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7.6</v>
      </c>
      <c r="BL72" s="8">
        <f t="shared" si="53"/>
        <v>32</v>
      </c>
      <c r="BM72" s="8">
        <f t="shared" si="54"/>
        <v>7.6</v>
      </c>
      <c r="BN72" s="8">
        <f t="shared" si="55"/>
        <v>32</v>
      </c>
      <c r="BO72" s="8">
        <f t="shared" si="56"/>
        <v>7.6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920</v>
      </c>
      <c r="G73" s="16">
        <f>'[3]06'!G75</f>
        <v>0</v>
      </c>
      <c r="H73" s="17">
        <f t="shared" si="59"/>
        <v>1240</v>
      </c>
      <c r="I73" s="15">
        <f>'[3]06'!J75</f>
        <v>270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7.6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7.6</v>
      </c>
      <c r="AL73" s="8">
        <f t="shared" si="35"/>
        <v>230.4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230.4</v>
      </c>
      <c r="AT73" s="8">
        <v>32</v>
      </c>
      <c r="AU73" s="8">
        <v>7.6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7.6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7.6</v>
      </c>
      <c r="BL73" s="8">
        <f t="shared" si="53"/>
        <v>32</v>
      </c>
      <c r="BM73" s="8">
        <f t="shared" si="54"/>
        <v>7.6</v>
      </c>
      <c r="BN73" s="8">
        <f t="shared" si="55"/>
        <v>32</v>
      </c>
      <c r="BO73" s="8">
        <f t="shared" si="56"/>
        <v>7.6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920</v>
      </c>
      <c r="G74" s="16">
        <f>'[3]06'!G76</f>
        <v>0</v>
      </c>
      <c r="H74" s="17">
        <f t="shared" si="59"/>
        <v>1240</v>
      </c>
      <c r="I74" s="15">
        <f>'[3]06'!J76</f>
        <v>270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7.6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7.6</v>
      </c>
      <c r="AL74" s="8">
        <f t="shared" si="35"/>
        <v>230.4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230.4</v>
      </c>
      <c r="AT74" s="8">
        <v>32</v>
      </c>
      <c r="AU74" s="8">
        <v>7.6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7.6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7.6</v>
      </c>
      <c r="BL74" s="8">
        <f t="shared" si="53"/>
        <v>32</v>
      </c>
      <c r="BM74" s="8">
        <f t="shared" si="54"/>
        <v>7.6</v>
      </c>
      <c r="BN74" s="8">
        <f t="shared" si="55"/>
        <v>32</v>
      </c>
      <c r="BO74" s="8">
        <f t="shared" si="56"/>
        <v>7.6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940</v>
      </c>
      <c r="G75" s="16">
        <f>'[3]06'!G77</f>
        <v>0</v>
      </c>
      <c r="H75" s="17">
        <f t="shared" si="59"/>
        <v>1260</v>
      </c>
      <c r="I75" s="15">
        <f>'[3]06'!J77</f>
        <v>286.02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286.02</v>
      </c>
      <c r="P75" s="18">
        <f>frq!C75</f>
        <v>1</v>
      </c>
      <c r="Q75" s="15">
        <f t="shared" si="33"/>
        <v>286.02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286.02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254.01999999999998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254.01999999999998</v>
      </c>
      <c r="AT75" s="8">
        <v>32</v>
      </c>
      <c r="AU75" s="8">
        <v>0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940</v>
      </c>
      <c r="G76" s="16">
        <f>'[3]06'!G78</f>
        <v>0</v>
      </c>
      <c r="H76" s="17">
        <f t="shared" si="59"/>
        <v>1260</v>
      </c>
      <c r="I76" s="15">
        <f>'[3]06'!J78</f>
        <v>286.02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286.02</v>
      </c>
      <c r="P76" s="18">
        <f>frq!C76</f>
        <v>1</v>
      </c>
      <c r="Q76" s="15">
        <f t="shared" si="33"/>
        <v>286.02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286.02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254.01999999999998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254.01999999999998</v>
      </c>
      <c r="AT76" s="8">
        <v>32</v>
      </c>
      <c r="AU76" s="8">
        <v>0</v>
      </c>
      <c r="AW76" s="204">
        <v>32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32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940</v>
      </c>
      <c r="G77" s="16">
        <f>'[3]06'!G79</f>
        <v>0</v>
      </c>
      <c r="H77" s="17">
        <f t="shared" si="59"/>
        <v>1260</v>
      </c>
      <c r="I77" s="15">
        <f>'[3]06'!J79</f>
        <v>286.02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286.02</v>
      </c>
      <c r="P77" s="18">
        <f>frq!C77</f>
        <v>1</v>
      </c>
      <c r="Q77" s="15">
        <f t="shared" si="33"/>
        <v>286.02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286.02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254.01999999999998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254.01999999999998</v>
      </c>
      <c r="AT77" s="8">
        <v>32</v>
      </c>
      <c r="AU77" s="8">
        <v>0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940</v>
      </c>
      <c r="G78" s="16">
        <f>'[3]06'!G80</f>
        <v>0</v>
      </c>
      <c r="H78" s="17">
        <f t="shared" si="59"/>
        <v>1260</v>
      </c>
      <c r="I78" s="15">
        <f>'[3]06'!J80</f>
        <v>286.02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286.02</v>
      </c>
      <c r="P78" s="18">
        <f>frq!C78</f>
        <v>1</v>
      </c>
      <c r="Q78" s="15">
        <f t="shared" si="33"/>
        <v>286.02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286.02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254.01999999999998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254.01999999999998</v>
      </c>
      <c r="AT78" s="8">
        <v>32</v>
      </c>
      <c r="AU78" s="8">
        <v>0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940</v>
      </c>
      <c r="G79" s="16">
        <f>'[3]06'!G81</f>
        <v>0</v>
      </c>
      <c r="H79" s="17">
        <f t="shared" si="59"/>
        <v>1260</v>
      </c>
      <c r="I79" s="15">
        <f>'[3]06'!J81</f>
        <v>286.02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286.02</v>
      </c>
      <c r="P79" s="18">
        <f>frq!C79</f>
        <v>1</v>
      </c>
      <c r="Q79" s="15">
        <f t="shared" si="33"/>
        <v>286.02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286.02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254.01999999999998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254.01999999999998</v>
      </c>
      <c r="AT79" s="8">
        <v>32</v>
      </c>
      <c r="AU79" s="8">
        <v>0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940</v>
      </c>
      <c r="G80" s="16">
        <f>'[3]06'!G82</f>
        <v>0</v>
      </c>
      <c r="H80" s="17">
        <f t="shared" si="59"/>
        <v>1260</v>
      </c>
      <c r="I80" s="15">
        <f>'[3]06'!J82</f>
        <v>286.02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286.02</v>
      </c>
      <c r="P80" s="18">
        <f>frq!C80</f>
        <v>1</v>
      </c>
      <c r="Q80" s="15">
        <f t="shared" si="33"/>
        <v>286.02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286.02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254.01999999999998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254.01999999999998</v>
      </c>
      <c r="AT80" s="8">
        <v>32</v>
      </c>
      <c r="AU80" s="8">
        <v>0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940</v>
      </c>
      <c r="G81" s="16">
        <f>'[3]06'!G83</f>
        <v>0</v>
      </c>
      <c r="H81" s="17">
        <f t="shared" si="59"/>
        <v>1260</v>
      </c>
      <c r="I81" s="15">
        <f>'[3]06'!J83</f>
        <v>286.02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286.02</v>
      </c>
      <c r="P81" s="18">
        <f>frq!C81</f>
        <v>1</v>
      </c>
      <c r="Q81" s="15">
        <f t="shared" si="33"/>
        <v>286.02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286.02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254.01999999999998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254.01999999999998</v>
      </c>
      <c r="AT81" s="8">
        <v>32</v>
      </c>
      <c r="AU81" s="8">
        <v>0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940</v>
      </c>
      <c r="G82" s="16">
        <f>'[3]06'!G84</f>
        <v>0</v>
      </c>
      <c r="H82" s="17">
        <f t="shared" si="59"/>
        <v>1260</v>
      </c>
      <c r="I82" s="15">
        <f>'[3]06'!J84</f>
        <v>286.02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286.02</v>
      </c>
      <c r="P82" s="18">
        <f>frq!C82</f>
        <v>1</v>
      </c>
      <c r="Q82" s="15">
        <f t="shared" si="33"/>
        <v>286.02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286.02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254.01999999999998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254.01999999999998</v>
      </c>
      <c r="AT82" s="8">
        <v>32</v>
      </c>
      <c r="AU82" s="8">
        <v>0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940</v>
      </c>
      <c r="G83" s="16">
        <f>'[3]06'!G85</f>
        <v>0</v>
      </c>
      <c r="H83" s="17">
        <f t="shared" si="59"/>
        <v>1260</v>
      </c>
      <c r="I83" s="15">
        <f>'[3]06'!J85</f>
        <v>286.02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286.02</v>
      </c>
      <c r="P83" s="18">
        <f>frq!C83</f>
        <v>1</v>
      </c>
      <c r="Q83" s="15">
        <f t="shared" si="33"/>
        <v>286.02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286.02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254.01999999999998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254.01999999999998</v>
      </c>
      <c r="AT83" s="8">
        <v>32</v>
      </c>
      <c r="AU83" s="8">
        <v>0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940</v>
      </c>
      <c r="G84" s="16">
        <f>'[3]06'!G86</f>
        <v>0</v>
      </c>
      <c r="H84" s="17">
        <f t="shared" si="59"/>
        <v>1260</v>
      </c>
      <c r="I84" s="15">
        <f>'[3]06'!J86</f>
        <v>286.02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286.02</v>
      </c>
      <c r="P84" s="18">
        <f>frq!C84</f>
        <v>1</v>
      </c>
      <c r="Q84" s="15">
        <f t="shared" si="33"/>
        <v>286.02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286.02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254.01999999999998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254.01999999999998</v>
      </c>
      <c r="AT84" s="8">
        <v>32</v>
      </c>
      <c r="AU84" s="8">
        <v>0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940</v>
      </c>
      <c r="G85" s="16">
        <f>'[3]06'!G87</f>
        <v>0</v>
      </c>
      <c r="H85" s="17">
        <f t="shared" si="59"/>
        <v>1260</v>
      </c>
      <c r="I85" s="15">
        <f>'[3]06'!J87</f>
        <v>286.02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286.02</v>
      </c>
      <c r="P85" s="18">
        <f>frq!C85</f>
        <v>1</v>
      </c>
      <c r="Q85" s="15">
        <f t="shared" si="33"/>
        <v>286.02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286.02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254.01999999999998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254.01999999999998</v>
      </c>
      <c r="AT85" s="8">
        <v>32</v>
      </c>
      <c r="AU85" s="8">
        <v>0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32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940</v>
      </c>
      <c r="G86" s="16">
        <f>'[3]06'!G88</f>
        <v>0</v>
      </c>
      <c r="H86" s="17">
        <f t="shared" si="59"/>
        <v>1260</v>
      </c>
      <c r="I86" s="15">
        <f>'[3]06'!J88</f>
        <v>286.02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286.02</v>
      </c>
      <c r="P86" s="18">
        <f>frq!C86</f>
        <v>1</v>
      </c>
      <c r="Q86" s="15">
        <f t="shared" si="33"/>
        <v>286.02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286.02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254.01999999999998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254.01999999999998</v>
      </c>
      <c r="AT86" s="8">
        <v>32</v>
      </c>
      <c r="AU86" s="8">
        <v>0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32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940</v>
      </c>
      <c r="G87" s="16">
        <f>'[3]06'!G89</f>
        <v>0</v>
      </c>
      <c r="H87" s="17">
        <f t="shared" si="59"/>
        <v>1260</v>
      </c>
      <c r="I87" s="15">
        <f>'[3]06'!J89</f>
        <v>286.02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286.02</v>
      </c>
      <c r="P87" s="18">
        <f>frq!C87</f>
        <v>1</v>
      </c>
      <c r="Q87" s="15">
        <f t="shared" si="33"/>
        <v>286.02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286.02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254.01999999999998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254.01999999999998</v>
      </c>
      <c r="AT87" s="8">
        <v>32</v>
      </c>
      <c r="AU87" s="8">
        <v>0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32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940</v>
      </c>
      <c r="G88" s="16">
        <f>'[3]06'!G90</f>
        <v>0</v>
      </c>
      <c r="H88" s="17">
        <f t="shared" si="59"/>
        <v>1260</v>
      </c>
      <c r="I88" s="15">
        <f>'[3]06'!J90</f>
        <v>286.02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286.02</v>
      </c>
      <c r="P88" s="18">
        <f>frq!C88</f>
        <v>1</v>
      </c>
      <c r="Q88" s="15">
        <f t="shared" si="33"/>
        <v>286.02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286.02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254.01999999999998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254.01999999999998</v>
      </c>
      <c r="AT88" s="8">
        <v>32</v>
      </c>
      <c r="AU88" s="8">
        <v>0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32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940</v>
      </c>
      <c r="G89" s="16">
        <f>'[3]06'!G91</f>
        <v>0</v>
      </c>
      <c r="H89" s="17">
        <f t="shared" si="59"/>
        <v>1260</v>
      </c>
      <c r="I89" s="15">
        <f>'[3]06'!J91</f>
        <v>286.02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286.02</v>
      </c>
      <c r="P89" s="18">
        <f>frq!C89</f>
        <v>1</v>
      </c>
      <c r="Q89" s="15">
        <f t="shared" si="33"/>
        <v>286.02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286.02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254.01999999999998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254.01999999999998</v>
      </c>
      <c r="AT89" s="8">
        <v>32</v>
      </c>
      <c r="AU89" s="8">
        <v>0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32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940</v>
      </c>
      <c r="G90" s="16">
        <f>'[3]06'!G92</f>
        <v>0</v>
      </c>
      <c r="H90" s="17">
        <f t="shared" si="59"/>
        <v>1260</v>
      </c>
      <c r="I90" s="15">
        <f>'[3]06'!J92</f>
        <v>286.02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286.02</v>
      </c>
      <c r="P90" s="18">
        <f>frq!C90</f>
        <v>1</v>
      </c>
      <c r="Q90" s="15">
        <f t="shared" si="33"/>
        <v>286.02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286.02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254.01999999999998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254.01999999999998</v>
      </c>
      <c r="AT90" s="8">
        <v>32</v>
      </c>
      <c r="AU90" s="8">
        <v>0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32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940</v>
      </c>
      <c r="G91" s="16">
        <f>'[3]06'!G93</f>
        <v>0</v>
      </c>
      <c r="H91" s="17">
        <f t="shared" si="59"/>
        <v>1260</v>
      </c>
      <c r="I91" s="15">
        <f>'[3]06'!J93</f>
        <v>286.02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286.02</v>
      </c>
      <c r="P91" s="18">
        <f>frq!C91</f>
        <v>1</v>
      </c>
      <c r="Q91" s="15">
        <f t="shared" si="33"/>
        <v>286.02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286.02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254.01999999999998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254.01999999999998</v>
      </c>
      <c r="AT91" s="8">
        <v>32</v>
      </c>
      <c r="AU91" s="8">
        <v>0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940</v>
      </c>
      <c r="G92" s="16">
        <f>'[3]06'!G94</f>
        <v>0</v>
      </c>
      <c r="H92" s="17">
        <f t="shared" si="59"/>
        <v>1260</v>
      </c>
      <c r="I92" s="15">
        <f>'[3]06'!J94</f>
        <v>286.02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286.02</v>
      </c>
      <c r="P92" s="18">
        <f>frq!C92</f>
        <v>1</v>
      </c>
      <c r="Q92" s="15">
        <f t="shared" si="33"/>
        <v>286.02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286.02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254.01999999999998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254.01999999999998</v>
      </c>
      <c r="AT92" s="8">
        <v>32</v>
      </c>
      <c r="AU92" s="8">
        <v>0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940</v>
      </c>
      <c r="G93" s="16">
        <f>'[3]06'!G95</f>
        <v>0</v>
      </c>
      <c r="H93" s="17">
        <f t="shared" si="59"/>
        <v>1260</v>
      </c>
      <c r="I93" s="15">
        <f>'[3]06'!J95</f>
        <v>286.02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286.02</v>
      </c>
      <c r="P93" s="18">
        <f>frq!C93</f>
        <v>1</v>
      </c>
      <c r="Q93" s="15">
        <f t="shared" si="33"/>
        <v>286.02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286.02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254.01999999999998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254.01999999999998</v>
      </c>
      <c r="AT93" s="8">
        <v>32</v>
      </c>
      <c r="AU93" s="8">
        <v>0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32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940</v>
      </c>
      <c r="G94" s="16">
        <f>'[3]06'!G96</f>
        <v>0</v>
      </c>
      <c r="H94" s="17">
        <f t="shared" si="59"/>
        <v>1260</v>
      </c>
      <c r="I94" s="15">
        <f>'[3]06'!J96</f>
        <v>286.02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286.02</v>
      </c>
      <c r="P94" s="18">
        <f>frq!C94</f>
        <v>1</v>
      </c>
      <c r="Q94" s="15">
        <f t="shared" si="33"/>
        <v>286.02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286.02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254.01999999999998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254.01999999999998</v>
      </c>
      <c r="AT94" s="8">
        <v>32</v>
      </c>
      <c r="AU94" s="8">
        <v>0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32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940</v>
      </c>
      <c r="G95" s="16">
        <f>'[3]06'!G97</f>
        <v>0</v>
      </c>
      <c r="H95" s="17">
        <f t="shared" si="59"/>
        <v>1260</v>
      </c>
      <c r="I95" s="15">
        <f>'[3]06'!J97</f>
        <v>286.02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286.02</v>
      </c>
      <c r="P95" s="18">
        <f>frq!C95</f>
        <v>1</v>
      </c>
      <c r="Q95" s="15">
        <f t="shared" si="33"/>
        <v>286.02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286.02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254.01999999999998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254.01999999999998</v>
      </c>
      <c r="AT95" s="8">
        <v>32</v>
      </c>
      <c r="AU95" s="8">
        <v>0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32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940</v>
      </c>
      <c r="G96" s="16">
        <f>'[3]06'!G98</f>
        <v>0</v>
      </c>
      <c r="H96" s="17">
        <f t="shared" si="59"/>
        <v>1260</v>
      </c>
      <c r="I96" s="15">
        <f>'[3]06'!J98</f>
        <v>286.02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286.02</v>
      </c>
      <c r="P96" s="18">
        <f>frq!C96</f>
        <v>1</v>
      </c>
      <c r="Q96" s="15">
        <f t="shared" si="33"/>
        <v>286.02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286.02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254.01999999999998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254.01999999999998</v>
      </c>
      <c r="AT96" s="8">
        <v>32</v>
      </c>
      <c r="AU96" s="8">
        <v>0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32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940</v>
      </c>
      <c r="G97" s="16">
        <f>'[3]06'!G99</f>
        <v>0</v>
      </c>
      <c r="H97" s="17">
        <f t="shared" si="59"/>
        <v>1260</v>
      </c>
      <c r="I97" s="15">
        <f>'[3]06'!J99</f>
        <v>286.02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286.02</v>
      </c>
      <c r="P97" s="18">
        <f>frq!C97</f>
        <v>1</v>
      </c>
      <c r="Q97" s="15">
        <f t="shared" si="33"/>
        <v>286.02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286.02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254.01999999999998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254.01999999999998</v>
      </c>
      <c r="AT97" s="8">
        <v>32</v>
      </c>
      <c r="AU97" s="8">
        <v>0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32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940</v>
      </c>
      <c r="G98" s="16">
        <f>'[3]06'!G100</f>
        <v>0</v>
      </c>
      <c r="H98" s="17">
        <f t="shared" si="59"/>
        <v>1260</v>
      </c>
      <c r="I98" s="15">
        <f>'[3]06'!J100</f>
        <v>286.02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286.02</v>
      </c>
      <c r="P98" s="18">
        <f>frq!C98</f>
        <v>1</v>
      </c>
      <c r="Q98" s="15">
        <f t="shared" si="33"/>
        <v>286.02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286.02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254.01999999999998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254.01999999999998</v>
      </c>
      <c r="AT98" s="8">
        <v>32</v>
      </c>
      <c r="AU98" s="8">
        <v>0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32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6.632190000000004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6.632190000000004</v>
      </c>
      <c r="P99" s="15">
        <f t="shared" si="62"/>
        <v>2.4E-2</v>
      </c>
      <c r="Q99" s="15">
        <f t="shared" si="62"/>
        <v>6.632190000000004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6.632190000000004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0.76800000000000002</v>
      </c>
      <c r="AE99" s="15">
        <f t="shared" si="62"/>
        <v>0.17301500000000009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0.17301500000000009</v>
      </c>
      <c r="AL99" s="15">
        <f t="shared" si="62"/>
        <v>5.6911750000000039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5.6911750000000039</v>
      </c>
      <c r="AS99" s="15">
        <f t="shared" si="62"/>
        <v>0</v>
      </c>
      <c r="AT99" s="15">
        <f t="shared" si="62"/>
        <v>0.76800000000000002</v>
      </c>
      <c r="AU99" s="15">
        <f t="shared" si="62"/>
        <v>0.1528250000000001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0.76800000000000002</v>
      </c>
      <c r="BD99" s="15">
        <f t="shared" si="62"/>
        <v>0.17301500000000009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0.17301500000000009</v>
      </c>
      <c r="BK99" s="15"/>
      <c r="BL99" s="15">
        <f t="shared" si="63"/>
        <v>0.76800000000000002</v>
      </c>
      <c r="BM99" s="15">
        <f t="shared" si="63"/>
        <v>0.1528250000000001</v>
      </c>
      <c r="BN99" s="15">
        <f t="shared" si="63"/>
        <v>0.76800000000000002</v>
      </c>
      <c r="BO99" s="15">
        <f t="shared" si="63"/>
        <v>0.17301500000000009</v>
      </c>
      <c r="BP99" s="15">
        <f t="shared" si="63"/>
        <v>0</v>
      </c>
      <c r="BQ99" s="15">
        <f t="shared" si="63"/>
        <v>-2.0189999999999996E-2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44779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44779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195</v>
      </c>
      <c r="C3">
        <f>PPCL!E3</f>
        <v>0</v>
      </c>
      <c r="D3">
        <f>PPCL!O3</f>
        <v>32</v>
      </c>
      <c r="E3">
        <f>PPCL!P3</f>
        <v>0</v>
      </c>
      <c r="F3">
        <f>B3+C3</f>
        <v>195</v>
      </c>
      <c r="G3">
        <f>D3+E3</f>
        <v>32</v>
      </c>
      <c r="H3" s="154"/>
      <c r="I3">
        <f>BRPL_EOD!AI3+BRPL_EOD!AJ3</f>
        <v>8.93</v>
      </c>
      <c r="J3">
        <f>BYPL_EOD!AI3+BYPL_EOD!AJ3</f>
        <v>5.07</v>
      </c>
      <c r="K3">
        <f>MES_EOD!AI3+MES_EOD!AJ3</f>
        <v>1.91</v>
      </c>
      <c r="L3">
        <f>NDMC_EOD!AI3+NDMC_EOD!AJ3</f>
        <v>10</v>
      </c>
      <c r="M3">
        <f>TPDDL_EOD!AI3+TPDDL_EOD!AJ3</f>
        <v>6.09</v>
      </c>
      <c r="N3">
        <f t="shared" ref="N3:N66" si="0">SUM(I3:M3)</f>
        <v>32</v>
      </c>
      <c r="O3" s="154">
        <f t="shared" ref="O3:O66" si="1">G3-N3</f>
        <v>0</v>
      </c>
      <c r="P3">
        <v>8.93</v>
      </c>
      <c r="Q3">
        <v>5.07</v>
      </c>
      <c r="R3">
        <v>1.91</v>
      </c>
      <c r="S3">
        <v>10</v>
      </c>
      <c r="T3">
        <v>6.09</v>
      </c>
      <c r="U3" s="156">
        <f t="shared" ref="U3:U66" si="2">SUM(P3:T3)</f>
        <v>32</v>
      </c>
      <c r="V3" s="154">
        <f t="shared" ref="V3:V66" si="3">G3-U3</f>
        <v>0</v>
      </c>
    </row>
    <row r="4" spans="1:22">
      <c r="A4" t="s">
        <v>46</v>
      </c>
      <c r="B4">
        <f>PPCL!D4</f>
        <v>195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195</v>
      </c>
      <c r="G4">
        <f t="shared" ref="G4:G67" si="5">D4+E4</f>
        <v>32</v>
      </c>
      <c r="H4" s="154"/>
      <c r="I4">
        <f>BRPL_EOD!AI4+BRPL_EOD!AJ4</f>
        <v>8.93</v>
      </c>
      <c r="J4">
        <f>BYPL_EOD!AI4+BYPL_EOD!AJ4</f>
        <v>5.07</v>
      </c>
      <c r="K4">
        <f>MES_EOD!AI4+MES_EOD!AJ4</f>
        <v>1.91</v>
      </c>
      <c r="L4">
        <f>NDMC_EOD!AI4+NDMC_EOD!AJ4</f>
        <v>10</v>
      </c>
      <c r="M4">
        <f>TPDDL_EOD!AI4+TPDDL_EOD!AJ4</f>
        <v>6.09</v>
      </c>
      <c r="N4">
        <f t="shared" si="0"/>
        <v>32</v>
      </c>
      <c r="O4" s="154">
        <f t="shared" si="1"/>
        <v>0</v>
      </c>
      <c r="P4">
        <v>8.93</v>
      </c>
      <c r="Q4">
        <v>5.07</v>
      </c>
      <c r="R4">
        <v>1.91</v>
      </c>
      <c r="S4">
        <v>10</v>
      </c>
      <c r="T4">
        <v>6.09</v>
      </c>
      <c r="U4" s="156">
        <f t="shared" si="2"/>
        <v>32</v>
      </c>
      <c r="V4" s="154">
        <f t="shared" si="3"/>
        <v>0</v>
      </c>
    </row>
    <row r="5" spans="1:22">
      <c r="A5" t="s">
        <v>47</v>
      </c>
      <c r="B5">
        <f>PPCL!D5</f>
        <v>195</v>
      </c>
      <c r="C5">
        <f>PPCL!E5</f>
        <v>0</v>
      </c>
      <c r="D5">
        <f>PPCL!O5</f>
        <v>32</v>
      </c>
      <c r="E5">
        <f>PPCL!P5</f>
        <v>0</v>
      </c>
      <c r="F5">
        <f t="shared" si="4"/>
        <v>195</v>
      </c>
      <c r="G5">
        <f t="shared" si="5"/>
        <v>32</v>
      </c>
      <c r="H5" s="154"/>
      <c r="I5">
        <f>BRPL_EOD!AI5+BRPL_EOD!AJ5</f>
        <v>8.93</v>
      </c>
      <c r="J5">
        <f>BYPL_EOD!AI5+BYPL_EOD!AJ5</f>
        <v>5.07</v>
      </c>
      <c r="K5">
        <f>MES_EOD!AI5+MES_EOD!AJ5</f>
        <v>1.91</v>
      </c>
      <c r="L5">
        <f>NDMC_EOD!AI5+NDMC_EOD!AJ5</f>
        <v>10</v>
      </c>
      <c r="M5">
        <f>TPDDL_EOD!AI5+TPDDL_EOD!AJ5</f>
        <v>6.09</v>
      </c>
      <c r="N5">
        <f t="shared" si="0"/>
        <v>32</v>
      </c>
      <c r="O5" s="154">
        <f t="shared" si="1"/>
        <v>0</v>
      </c>
      <c r="P5">
        <v>8.93</v>
      </c>
      <c r="Q5">
        <v>5.07</v>
      </c>
      <c r="R5">
        <v>1.91</v>
      </c>
      <c r="S5">
        <v>10</v>
      </c>
      <c r="T5">
        <v>6.09</v>
      </c>
      <c r="U5" s="156">
        <f t="shared" si="2"/>
        <v>32</v>
      </c>
      <c r="V5" s="154">
        <f t="shared" si="3"/>
        <v>0</v>
      </c>
    </row>
    <row r="6" spans="1:22">
      <c r="A6" t="s">
        <v>48</v>
      </c>
      <c r="B6">
        <f>PPCL!D6</f>
        <v>195</v>
      </c>
      <c r="C6">
        <f>PPCL!E6</f>
        <v>0</v>
      </c>
      <c r="D6">
        <f>PPCL!O6</f>
        <v>32</v>
      </c>
      <c r="E6">
        <f>PPCL!P6</f>
        <v>0</v>
      </c>
      <c r="F6">
        <f t="shared" si="4"/>
        <v>195</v>
      </c>
      <c r="G6">
        <f t="shared" si="5"/>
        <v>32</v>
      </c>
      <c r="H6" s="154"/>
      <c r="I6">
        <f>BRPL_EOD!AI6+BRPL_EOD!AJ6</f>
        <v>8.93</v>
      </c>
      <c r="J6">
        <f>BYPL_EOD!AI6+BYPL_EOD!AJ6</f>
        <v>5.07</v>
      </c>
      <c r="K6">
        <f>MES_EOD!AI6+MES_EOD!AJ6</f>
        <v>1.91</v>
      </c>
      <c r="L6">
        <f>NDMC_EOD!AI6+NDMC_EOD!AJ6</f>
        <v>10</v>
      </c>
      <c r="M6">
        <f>TPDDL_EOD!AI6+TPDDL_EOD!AJ6</f>
        <v>6.09</v>
      </c>
      <c r="N6">
        <f t="shared" si="0"/>
        <v>32</v>
      </c>
      <c r="O6" s="154">
        <f t="shared" si="1"/>
        <v>0</v>
      </c>
      <c r="P6">
        <v>8.93</v>
      </c>
      <c r="Q6">
        <v>5.07</v>
      </c>
      <c r="R6">
        <v>1.91</v>
      </c>
      <c r="S6">
        <v>10</v>
      </c>
      <c r="T6">
        <v>6.09</v>
      </c>
      <c r="U6" s="156">
        <f t="shared" si="2"/>
        <v>32</v>
      </c>
      <c r="V6" s="154">
        <f t="shared" si="3"/>
        <v>0</v>
      </c>
    </row>
    <row r="7" spans="1:22">
      <c r="A7" t="s">
        <v>49</v>
      </c>
      <c r="B7">
        <f>PPCL!D7</f>
        <v>195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195</v>
      </c>
      <c r="G7">
        <f t="shared" si="5"/>
        <v>34</v>
      </c>
      <c r="H7" s="154"/>
      <c r="I7">
        <f>BRPL_EOD!AI7+BRPL_EOD!AJ7</f>
        <v>9.6199999999999992</v>
      </c>
      <c r="J7">
        <f>BYPL_EOD!AI7+BYPL_EOD!AJ7</f>
        <v>5.46</v>
      </c>
      <c r="K7">
        <f>MES_EOD!AI7+MES_EOD!AJ7</f>
        <v>2.06</v>
      </c>
      <c r="L7">
        <f>NDMC_EOD!AI7+NDMC_EOD!AJ7</f>
        <v>10.3</v>
      </c>
      <c r="M7">
        <f>TPDDL_EOD!AI7+TPDDL_EOD!AJ7</f>
        <v>6.56</v>
      </c>
      <c r="N7">
        <f t="shared" si="0"/>
        <v>34</v>
      </c>
      <c r="O7" s="154">
        <f t="shared" si="1"/>
        <v>0</v>
      </c>
      <c r="P7">
        <v>9.6199999999999992</v>
      </c>
      <c r="Q7">
        <v>5.46</v>
      </c>
      <c r="R7">
        <v>2.06</v>
      </c>
      <c r="S7">
        <v>10.3</v>
      </c>
      <c r="T7">
        <v>6.56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195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195</v>
      </c>
      <c r="G8">
        <f t="shared" si="5"/>
        <v>34</v>
      </c>
      <c r="H8" s="154"/>
      <c r="I8">
        <f>BRPL_EOD!AI8+BRPL_EOD!AJ8</f>
        <v>9.6199999999999992</v>
      </c>
      <c r="J8">
        <f>BYPL_EOD!AI8+BYPL_EOD!AJ8</f>
        <v>5.46</v>
      </c>
      <c r="K8">
        <f>MES_EOD!AI8+MES_EOD!AJ8</f>
        <v>2.06</v>
      </c>
      <c r="L8">
        <f>NDMC_EOD!AI8+NDMC_EOD!AJ8</f>
        <v>10.3</v>
      </c>
      <c r="M8">
        <f>TPDDL_EOD!AI8+TPDDL_EOD!AJ8</f>
        <v>6.56</v>
      </c>
      <c r="N8">
        <f t="shared" si="0"/>
        <v>34</v>
      </c>
      <c r="O8" s="154">
        <f t="shared" si="1"/>
        <v>0</v>
      </c>
      <c r="P8">
        <v>9.6199999999999992</v>
      </c>
      <c r="Q8">
        <v>5.46</v>
      </c>
      <c r="R8">
        <v>2.06</v>
      </c>
      <c r="S8">
        <v>10.3</v>
      </c>
      <c r="T8">
        <v>6.56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195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195</v>
      </c>
      <c r="G9">
        <f t="shared" si="5"/>
        <v>34</v>
      </c>
      <c r="H9" s="154"/>
      <c r="I9">
        <f>BRPL_EOD!AI9+BRPL_EOD!AJ9</f>
        <v>9.6199999999999992</v>
      </c>
      <c r="J9">
        <f>BYPL_EOD!AI9+BYPL_EOD!AJ9</f>
        <v>5.46</v>
      </c>
      <c r="K9">
        <f>MES_EOD!AI9+MES_EOD!AJ9</f>
        <v>2.06</v>
      </c>
      <c r="L9">
        <f>NDMC_EOD!AI9+NDMC_EOD!AJ9</f>
        <v>10.3</v>
      </c>
      <c r="M9">
        <f>TPDDL_EOD!AI9+TPDDL_EOD!AJ9</f>
        <v>6.56</v>
      </c>
      <c r="N9">
        <f t="shared" si="0"/>
        <v>34</v>
      </c>
      <c r="O9" s="154">
        <f t="shared" si="1"/>
        <v>0</v>
      </c>
      <c r="P9">
        <v>9.6199999999999992</v>
      </c>
      <c r="Q9">
        <v>5.46</v>
      </c>
      <c r="R9">
        <v>2.06</v>
      </c>
      <c r="S9">
        <v>10.3</v>
      </c>
      <c r="T9">
        <v>6.56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195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195</v>
      </c>
      <c r="G10">
        <f t="shared" si="5"/>
        <v>34</v>
      </c>
      <c r="H10" s="154"/>
      <c r="I10">
        <f>BRPL_EOD!AI10+BRPL_EOD!AJ10</f>
        <v>9.6199999999999992</v>
      </c>
      <c r="J10">
        <f>BYPL_EOD!AI10+BYPL_EOD!AJ10</f>
        <v>5.46</v>
      </c>
      <c r="K10">
        <f>MES_EOD!AI10+MES_EOD!AJ10</f>
        <v>2.06</v>
      </c>
      <c r="L10">
        <f>NDMC_EOD!AI10+NDMC_EOD!AJ10</f>
        <v>10.3</v>
      </c>
      <c r="M10">
        <f>TPDDL_EOD!AI10+TPDDL_EOD!AJ10</f>
        <v>6.56</v>
      </c>
      <c r="N10">
        <f t="shared" si="0"/>
        <v>34</v>
      </c>
      <c r="O10" s="154">
        <f t="shared" si="1"/>
        <v>0</v>
      </c>
      <c r="P10">
        <v>9.6199999999999992</v>
      </c>
      <c r="Q10">
        <v>5.46</v>
      </c>
      <c r="R10">
        <v>2.06</v>
      </c>
      <c r="S10">
        <v>10.3</v>
      </c>
      <c r="T10">
        <v>6.56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195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195</v>
      </c>
      <c r="G11">
        <f t="shared" si="5"/>
        <v>34</v>
      </c>
      <c r="H11" s="154"/>
      <c r="I11">
        <f>BRPL_EOD!AI11+BRPL_EOD!AJ11</f>
        <v>9.6199999999999992</v>
      </c>
      <c r="J11">
        <f>BYPL_EOD!AI11+BYPL_EOD!AJ11</f>
        <v>5.46</v>
      </c>
      <c r="K11">
        <f>MES_EOD!AI11+MES_EOD!AJ11</f>
        <v>2.06</v>
      </c>
      <c r="L11">
        <f>NDMC_EOD!AI11+NDMC_EOD!AJ11</f>
        <v>10.3</v>
      </c>
      <c r="M11">
        <f>TPDDL_EOD!AI11+TPDDL_EOD!AJ11</f>
        <v>6.56</v>
      </c>
      <c r="N11">
        <f t="shared" si="0"/>
        <v>34</v>
      </c>
      <c r="O11" s="154">
        <f t="shared" si="1"/>
        <v>0</v>
      </c>
      <c r="P11">
        <v>9.6199999999999992</v>
      </c>
      <c r="Q11">
        <v>5.46</v>
      </c>
      <c r="R11">
        <v>2.06</v>
      </c>
      <c r="S11">
        <v>10.3</v>
      </c>
      <c r="T11">
        <v>6.56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195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195</v>
      </c>
      <c r="G12">
        <f t="shared" si="5"/>
        <v>34</v>
      </c>
      <c r="H12" s="154"/>
      <c r="I12">
        <f>BRPL_EOD!AI12+BRPL_EOD!AJ12</f>
        <v>9.6199999999999992</v>
      </c>
      <c r="J12">
        <f>BYPL_EOD!AI12+BYPL_EOD!AJ12</f>
        <v>5.46</v>
      </c>
      <c r="K12">
        <f>MES_EOD!AI12+MES_EOD!AJ12</f>
        <v>2.06</v>
      </c>
      <c r="L12">
        <f>NDMC_EOD!AI12+NDMC_EOD!AJ12</f>
        <v>10.3</v>
      </c>
      <c r="M12">
        <f>TPDDL_EOD!AI12+TPDDL_EOD!AJ12</f>
        <v>6.56</v>
      </c>
      <c r="N12">
        <f t="shared" si="0"/>
        <v>34</v>
      </c>
      <c r="O12" s="154">
        <f t="shared" si="1"/>
        <v>0</v>
      </c>
      <c r="P12">
        <v>9.6199999999999992</v>
      </c>
      <c r="Q12">
        <v>5.46</v>
      </c>
      <c r="R12">
        <v>2.06</v>
      </c>
      <c r="S12">
        <v>10.3</v>
      </c>
      <c r="T12">
        <v>6.56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195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195</v>
      </c>
      <c r="G13">
        <f t="shared" si="5"/>
        <v>34</v>
      </c>
      <c r="H13" s="154"/>
      <c r="I13">
        <f>BRPL_EOD!AI13+BRPL_EOD!AJ13</f>
        <v>9.6199999999999992</v>
      </c>
      <c r="J13">
        <f>BYPL_EOD!AI13+BYPL_EOD!AJ13</f>
        <v>5.46</v>
      </c>
      <c r="K13">
        <f>MES_EOD!AI13+MES_EOD!AJ13</f>
        <v>2.06</v>
      </c>
      <c r="L13">
        <f>NDMC_EOD!AI13+NDMC_EOD!AJ13</f>
        <v>10.3</v>
      </c>
      <c r="M13">
        <f>TPDDL_EOD!AI13+TPDDL_EOD!AJ13</f>
        <v>6.56</v>
      </c>
      <c r="N13">
        <f t="shared" si="0"/>
        <v>34</v>
      </c>
      <c r="O13" s="154">
        <f t="shared" si="1"/>
        <v>0</v>
      </c>
      <c r="P13">
        <v>9.6199999999999992</v>
      </c>
      <c r="Q13">
        <v>5.46</v>
      </c>
      <c r="R13">
        <v>2.06</v>
      </c>
      <c r="S13">
        <v>10.3</v>
      </c>
      <c r="T13">
        <v>6.56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195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195</v>
      </c>
      <c r="G14">
        <f t="shared" si="5"/>
        <v>34</v>
      </c>
      <c r="H14" s="154"/>
      <c r="I14">
        <f>BRPL_EOD!AI14+BRPL_EOD!AJ14</f>
        <v>9.6199999999999992</v>
      </c>
      <c r="J14">
        <f>BYPL_EOD!AI14+BYPL_EOD!AJ14</f>
        <v>5.46</v>
      </c>
      <c r="K14">
        <f>MES_EOD!AI14+MES_EOD!AJ14</f>
        <v>2.06</v>
      </c>
      <c r="L14">
        <f>NDMC_EOD!AI14+NDMC_EOD!AJ14</f>
        <v>10.3</v>
      </c>
      <c r="M14">
        <f>TPDDL_EOD!AI14+TPDDL_EOD!AJ14</f>
        <v>6.56</v>
      </c>
      <c r="N14">
        <f t="shared" si="0"/>
        <v>34</v>
      </c>
      <c r="O14" s="154">
        <f t="shared" si="1"/>
        <v>0</v>
      </c>
      <c r="P14">
        <v>9.6199999999999992</v>
      </c>
      <c r="Q14">
        <v>5.46</v>
      </c>
      <c r="R14">
        <v>2.06</v>
      </c>
      <c r="S14">
        <v>10.3</v>
      </c>
      <c r="T14">
        <v>6.56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195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195</v>
      </c>
      <c r="G15">
        <f t="shared" si="5"/>
        <v>34</v>
      </c>
      <c r="H15" s="154"/>
      <c r="I15">
        <f>BRPL_EOD!AI15+BRPL_EOD!AJ15</f>
        <v>9.6199999999999992</v>
      </c>
      <c r="J15">
        <f>BYPL_EOD!AI15+BYPL_EOD!AJ15</f>
        <v>5.46</v>
      </c>
      <c r="K15">
        <f>MES_EOD!AI15+MES_EOD!AJ15</f>
        <v>2.06</v>
      </c>
      <c r="L15">
        <f>NDMC_EOD!AI15+NDMC_EOD!AJ15</f>
        <v>10.3</v>
      </c>
      <c r="M15">
        <f>TPDDL_EOD!AI15+TPDDL_EOD!AJ15</f>
        <v>6.56</v>
      </c>
      <c r="N15">
        <f t="shared" si="0"/>
        <v>34</v>
      </c>
      <c r="O15" s="154">
        <f t="shared" si="1"/>
        <v>0</v>
      </c>
      <c r="P15">
        <v>9.6199999999999992</v>
      </c>
      <c r="Q15">
        <v>5.46</v>
      </c>
      <c r="R15">
        <v>2.06</v>
      </c>
      <c r="S15">
        <v>10.3</v>
      </c>
      <c r="T15">
        <v>6.56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195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195</v>
      </c>
      <c r="G16">
        <f t="shared" si="5"/>
        <v>34</v>
      </c>
      <c r="H16" s="154"/>
      <c r="I16">
        <f>BRPL_EOD!AI16+BRPL_EOD!AJ16</f>
        <v>9.6199999999999992</v>
      </c>
      <c r="J16">
        <f>BYPL_EOD!AI16+BYPL_EOD!AJ16</f>
        <v>5.46</v>
      </c>
      <c r="K16">
        <f>MES_EOD!AI16+MES_EOD!AJ16</f>
        <v>2.06</v>
      </c>
      <c r="L16">
        <f>NDMC_EOD!AI16+NDMC_EOD!AJ16</f>
        <v>10.3</v>
      </c>
      <c r="M16">
        <f>TPDDL_EOD!AI16+TPDDL_EOD!AJ16</f>
        <v>6.56</v>
      </c>
      <c r="N16">
        <f t="shared" si="0"/>
        <v>34</v>
      </c>
      <c r="O16" s="154">
        <f t="shared" si="1"/>
        <v>0</v>
      </c>
      <c r="P16">
        <v>9.6199999999999992</v>
      </c>
      <c r="Q16">
        <v>5.46</v>
      </c>
      <c r="R16">
        <v>2.06</v>
      </c>
      <c r="S16">
        <v>10.3</v>
      </c>
      <c r="T16">
        <v>6.56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195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195</v>
      </c>
      <c r="G17">
        <f t="shared" si="5"/>
        <v>34</v>
      </c>
      <c r="H17" s="154"/>
      <c r="I17">
        <f>BRPL_EOD!AI17+BRPL_EOD!AJ17</f>
        <v>9.6199999999999992</v>
      </c>
      <c r="J17">
        <f>BYPL_EOD!AI17+BYPL_EOD!AJ17</f>
        <v>5.46</v>
      </c>
      <c r="K17">
        <f>MES_EOD!AI17+MES_EOD!AJ17</f>
        <v>2.06</v>
      </c>
      <c r="L17">
        <f>NDMC_EOD!AI17+NDMC_EOD!AJ17</f>
        <v>10.3</v>
      </c>
      <c r="M17">
        <f>TPDDL_EOD!AI17+TPDDL_EOD!AJ17</f>
        <v>6.56</v>
      </c>
      <c r="N17">
        <f t="shared" si="0"/>
        <v>34</v>
      </c>
      <c r="O17" s="154">
        <f t="shared" si="1"/>
        <v>0</v>
      </c>
      <c r="P17">
        <v>9.6199999999999992</v>
      </c>
      <c r="Q17">
        <v>5.46</v>
      </c>
      <c r="R17">
        <v>2.06</v>
      </c>
      <c r="S17">
        <v>10.3</v>
      </c>
      <c r="T17">
        <v>6.56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195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195</v>
      </c>
      <c r="G18">
        <f t="shared" si="5"/>
        <v>34</v>
      </c>
      <c r="H18" s="154"/>
      <c r="I18">
        <f>BRPL_EOD!AI18+BRPL_EOD!AJ18</f>
        <v>9.6199999999999992</v>
      </c>
      <c r="J18">
        <f>BYPL_EOD!AI18+BYPL_EOD!AJ18</f>
        <v>5.46</v>
      </c>
      <c r="K18">
        <f>MES_EOD!AI18+MES_EOD!AJ18</f>
        <v>2.06</v>
      </c>
      <c r="L18">
        <f>NDMC_EOD!AI18+NDMC_EOD!AJ18</f>
        <v>10.3</v>
      </c>
      <c r="M18">
        <f>TPDDL_EOD!AI18+TPDDL_EOD!AJ18</f>
        <v>6.56</v>
      </c>
      <c r="N18">
        <f t="shared" si="0"/>
        <v>34</v>
      </c>
      <c r="O18" s="154">
        <f t="shared" si="1"/>
        <v>0</v>
      </c>
      <c r="P18">
        <v>9.6199999999999992</v>
      </c>
      <c r="Q18">
        <v>5.46</v>
      </c>
      <c r="R18">
        <v>2.06</v>
      </c>
      <c r="S18">
        <v>10.3</v>
      </c>
      <c r="T18">
        <v>6.56</v>
      </c>
      <c r="U18" s="156">
        <f t="shared" si="2"/>
        <v>34</v>
      </c>
      <c r="V18" s="154">
        <f t="shared" si="3"/>
        <v>0</v>
      </c>
    </row>
    <row r="19" spans="1:22">
      <c r="A19" t="s">
        <v>61</v>
      </c>
      <c r="B19">
        <f>PPCL!D19</f>
        <v>195</v>
      </c>
      <c r="C19">
        <f>PPCL!E19</f>
        <v>0</v>
      </c>
      <c r="D19">
        <f>PPCL!O19</f>
        <v>35</v>
      </c>
      <c r="E19">
        <f>PPCL!P19</f>
        <v>0</v>
      </c>
      <c r="F19">
        <f t="shared" si="4"/>
        <v>195</v>
      </c>
      <c r="G19">
        <f t="shared" si="5"/>
        <v>35</v>
      </c>
      <c r="H19" s="154"/>
      <c r="I19">
        <f>BRPL_EOD!AI19+BRPL_EOD!AJ19</f>
        <v>9.9</v>
      </c>
      <c r="J19">
        <f>BYPL_EOD!AI19+BYPL_EOD!AJ19</f>
        <v>5.62</v>
      </c>
      <c r="K19">
        <f>MES_EOD!AI19+MES_EOD!AJ19</f>
        <v>2.12</v>
      </c>
      <c r="L19">
        <f>NDMC_EOD!AI19+NDMC_EOD!AJ19</f>
        <v>10.61</v>
      </c>
      <c r="M19">
        <f>TPDDL_EOD!AI19+TPDDL_EOD!AJ19</f>
        <v>6.75</v>
      </c>
      <c r="N19">
        <f t="shared" si="0"/>
        <v>35</v>
      </c>
      <c r="O19" s="154">
        <f t="shared" si="1"/>
        <v>0</v>
      </c>
      <c r="P19">
        <v>9.9</v>
      </c>
      <c r="Q19">
        <v>5.62</v>
      </c>
      <c r="R19">
        <v>2.12</v>
      </c>
      <c r="S19">
        <v>10.61</v>
      </c>
      <c r="T19">
        <v>6.75</v>
      </c>
      <c r="U19" s="156">
        <f t="shared" si="2"/>
        <v>35</v>
      </c>
      <c r="V19" s="154">
        <f t="shared" si="3"/>
        <v>0</v>
      </c>
    </row>
    <row r="20" spans="1:22">
      <c r="A20" t="s">
        <v>62</v>
      </c>
      <c r="B20">
        <f>PPCL!D20</f>
        <v>195</v>
      </c>
      <c r="C20">
        <f>PPCL!E20</f>
        <v>0</v>
      </c>
      <c r="D20">
        <f>PPCL!O20</f>
        <v>35</v>
      </c>
      <c r="E20">
        <f>PPCL!P20</f>
        <v>0</v>
      </c>
      <c r="F20">
        <f t="shared" si="4"/>
        <v>195</v>
      </c>
      <c r="G20">
        <f t="shared" si="5"/>
        <v>35</v>
      </c>
      <c r="H20" s="154"/>
      <c r="I20">
        <f>BRPL_EOD!AI20+BRPL_EOD!AJ20</f>
        <v>5.7</v>
      </c>
      <c r="J20">
        <f>BYPL_EOD!AI20+BYPL_EOD!AJ20</f>
        <v>16.28</v>
      </c>
      <c r="K20">
        <f>MES_EOD!AI20+MES_EOD!AJ20</f>
        <v>0</v>
      </c>
      <c r="L20">
        <f>NDMC_EOD!AI20+NDMC_EOD!AJ20</f>
        <v>8.14</v>
      </c>
      <c r="M20">
        <f>TPDDL_EOD!AI20+TPDDL_EOD!AJ20</f>
        <v>4.88</v>
      </c>
      <c r="N20">
        <f t="shared" si="0"/>
        <v>35</v>
      </c>
      <c r="O20" s="154">
        <f t="shared" si="1"/>
        <v>0</v>
      </c>
      <c r="P20">
        <v>5.7</v>
      </c>
      <c r="Q20">
        <v>16.28</v>
      </c>
      <c r="R20">
        <v>0</v>
      </c>
      <c r="S20">
        <v>8.14</v>
      </c>
      <c r="T20">
        <v>4.88</v>
      </c>
      <c r="U20" s="156">
        <f t="shared" si="2"/>
        <v>35</v>
      </c>
      <c r="V20" s="154">
        <f t="shared" si="3"/>
        <v>0</v>
      </c>
    </row>
    <row r="21" spans="1:22">
      <c r="A21" t="s">
        <v>63</v>
      </c>
      <c r="B21">
        <f>PPCL!D21</f>
        <v>195</v>
      </c>
      <c r="C21">
        <f>PPCL!E21</f>
        <v>0</v>
      </c>
      <c r="D21">
        <f>PPCL!O21</f>
        <v>35</v>
      </c>
      <c r="E21">
        <f>PPCL!P21</f>
        <v>0</v>
      </c>
      <c r="F21">
        <f t="shared" si="4"/>
        <v>195</v>
      </c>
      <c r="G21">
        <f t="shared" si="5"/>
        <v>35</v>
      </c>
      <c r="H21" s="154"/>
      <c r="I21">
        <f>BRPL_EOD!AI21+BRPL_EOD!AJ21</f>
        <v>9.9</v>
      </c>
      <c r="J21">
        <f>BYPL_EOD!AI21+BYPL_EOD!AJ21</f>
        <v>5.62</v>
      </c>
      <c r="K21">
        <f>MES_EOD!AI21+MES_EOD!AJ21</f>
        <v>2.12</v>
      </c>
      <c r="L21">
        <f>NDMC_EOD!AI21+NDMC_EOD!AJ21</f>
        <v>10.61</v>
      </c>
      <c r="M21">
        <f>TPDDL_EOD!AI21+TPDDL_EOD!AJ21</f>
        <v>6.75</v>
      </c>
      <c r="N21">
        <f t="shared" si="0"/>
        <v>35</v>
      </c>
      <c r="O21" s="154">
        <f t="shared" si="1"/>
        <v>0</v>
      </c>
      <c r="P21">
        <v>9.9</v>
      </c>
      <c r="Q21">
        <v>5.62</v>
      </c>
      <c r="R21">
        <v>2.12</v>
      </c>
      <c r="S21">
        <v>10.61</v>
      </c>
      <c r="T21">
        <v>6.75</v>
      </c>
      <c r="U21" s="156">
        <f t="shared" si="2"/>
        <v>35</v>
      </c>
      <c r="V21" s="154">
        <f t="shared" si="3"/>
        <v>0</v>
      </c>
    </row>
    <row r="22" spans="1:22">
      <c r="A22" t="s">
        <v>64</v>
      </c>
      <c r="B22">
        <f>PPCL!D22</f>
        <v>195</v>
      </c>
      <c r="C22">
        <f>PPCL!E22</f>
        <v>0</v>
      </c>
      <c r="D22">
        <f>PPCL!O22</f>
        <v>35</v>
      </c>
      <c r="E22">
        <f>PPCL!P22</f>
        <v>0</v>
      </c>
      <c r="F22">
        <f t="shared" si="4"/>
        <v>195</v>
      </c>
      <c r="G22">
        <f t="shared" si="5"/>
        <v>35</v>
      </c>
      <c r="H22" s="154"/>
      <c r="I22">
        <f>BRPL_EOD!AI22+BRPL_EOD!AJ22</f>
        <v>9.9</v>
      </c>
      <c r="J22">
        <f>BYPL_EOD!AI22+BYPL_EOD!AJ22</f>
        <v>5.62</v>
      </c>
      <c r="K22">
        <f>MES_EOD!AI22+MES_EOD!AJ22</f>
        <v>2.12</v>
      </c>
      <c r="L22">
        <f>NDMC_EOD!AI22+NDMC_EOD!AJ22</f>
        <v>10.61</v>
      </c>
      <c r="M22">
        <f>TPDDL_EOD!AI22+TPDDL_EOD!AJ22</f>
        <v>6.75</v>
      </c>
      <c r="N22">
        <f t="shared" si="0"/>
        <v>35</v>
      </c>
      <c r="O22" s="154">
        <f t="shared" si="1"/>
        <v>0</v>
      </c>
      <c r="P22">
        <v>9.9</v>
      </c>
      <c r="Q22">
        <v>5.62</v>
      </c>
      <c r="R22">
        <v>2.12</v>
      </c>
      <c r="S22">
        <v>10.61</v>
      </c>
      <c r="T22">
        <v>6.75</v>
      </c>
      <c r="U22" s="156">
        <f t="shared" si="2"/>
        <v>35</v>
      </c>
      <c r="V22" s="154">
        <f t="shared" si="3"/>
        <v>0</v>
      </c>
    </row>
    <row r="23" spans="1:22">
      <c r="A23" t="s">
        <v>65</v>
      </c>
      <c r="B23">
        <f>PPCL!D23</f>
        <v>195</v>
      </c>
      <c r="C23">
        <f>PPCL!E23</f>
        <v>0</v>
      </c>
      <c r="D23">
        <f>PPCL!O23</f>
        <v>35</v>
      </c>
      <c r="E23">
        <f>PPCL!P23</f>
        <v>0</v>
      </c>
      <c r="F23">
        <f t="shared" si="4"/>
        <v>195</v>
      </c>
      <c r="G23">
        <f t="shared" si="5"/>
        <v>35</v>
      </c>
      <c r="H23" s="154"/>
      <c r="I23">
        <f>BRPL_EOD!AI23+BRPL_EOD!AJ23</f>
        <v>9.9</v>
      </c>
      <c r="J23">
        <f>BYPL_EOD!AI23+BYPL_EOD!AJ23</f>
        <v>5.62</v>
      </c>
      <c r="K23">
        <f>MES_EOD!AI23+MES_EOD!AJ23</f>
        <v>2.12</v>
      </c>
      <c r="L23">
        <f>NDMC_EOD!AI23+NDMC_EOD!AJ23</f>
        <v>10.61</v>
      </c>
      <c r="M23">
        <f>TPDDL_EOD!AI23+TPDDL_EOD!AJ23</f>
        <v>6.75</v>
      </c>
      <c r="N23">
        <f t="shared" si="0"/>
        <v>35</v>
      </c>
      <c r="O23" s="154">
        <f t="shared" si="1"/>
        <v>0</v>
      </c>
      <c r="P23">
        <v>9.9</v>
      </c>
      <c r="Q23">
        <v>5.62</v>
      </c>
      <c r="R23">
        <v>2.12</v>
      </c>
      <c r="S23">
        <v>10.61</v>
      </c>
      <c r="T23">
        <v>6.75</v>
      </c>
      <c r="U23" s="156">
        <f t="shared" si="2"/>
        <v>35</v>
      </c>
      <c r="V23" s="154">
        <f t="shared" si="3"/>
        <v>0</v>
      </c>
    </row>
    <row r="24" spans="1:22">
      <c r="A24" t="s">
        <v>66</v>
      </c>
      <c r="B24">
        <f>PPCL!D24</f>
        <v>195</v>
      </c>
      <c r="C24">
        <f>PPCL!E24</f>
        <v>0</v>
      </c>
      <c r="D24">
        <f>PPCL!O24</f>
        <v>35</v>
      </c>
      <c r="E24">
        <f>PPCL!P24</f>
        <v>0</v>
      </c>
      <c r="F24">
        <f t="shared" si="4"/>
        <v>195</v>
      </c>
      <c r="G24">
        <f t="shared" si="5"/>
        <v>35</v>
      </c>
      <c r="H24" s="154"/>
      <c r="I24">
        <f>BRPL_EOD!AI24+BRPL_EOD!AJ24</f>
        <v>5.7</v>
      </c>
      <c r="J24">
        <f>BYPL_EOD!AI24+BYPL_EOD!AJ24</f>
        <v>16.28</v>
      </c>
      <c r="K24">
        <f>MES_EOD!AI24+MES_EOD!AJ24</f>
        <v>0</v>
      </c>
      <c r="L24">
        <f>NDMC_EOD!AI24+NDMC_EOD!AJ24</f>
        <v>8.14</v>
      </c>
      <c r="M24">
        <f>TPDDL_EOD!AI24+TPDDL_EOD!AJ24</f>
        <v>4.88</v>
      </c>
      <c r="N24">
        <f t="shared" si="0"/>
        <v>35</v>
      </c>
      <c r="O24" s="154">
        <f t="shared" si="1"/>
        <v>0</v>
      </c>
      <c r="P24">
        <v>5.7</v>
      </c>
      <c r="Q24">
        <v>16.28</v>
      </c>
      <c r="R24">
        <v>0</v>
      </c>
      <c r="S24">
        <v>8.14</v>
      </c>
      <c r="T24">
        <v>4.88</v>
      </c>
      <c r="U24" s="156">
        <f t="shared" si="2"/>
        <v>35</v>
      </c>
      <c r="V24" s="154">
        <f t="shared" si="3"/>
        <v>0</v>
      </c>
    </row>
    <row r="25" spans="1:22">
      <c r="A25" t="s">
        <v>67</v>
      </c>
      <c r="B25">
        <f>PPCL!D25</f>
        <v>195</v>
      </c>
      <c r="C25">
        <f>PPCL!E25</f>
        <v>0</v>
      </c>
      <c r="D25">
        <f>PPCL!O25</f>
        <v>35</v>
      </c>
      <c r="E25">
        <f>PPCL!P25</f>
        <v>0</v>
      </c>
      <c r="F25">
        <f t="shared" si="4"/>
        <v>195</v>
      </c>
      <c r="G25">
        <f t="shared" si="5"/>
        <v>35</v>
      </c>
      <c r="H25" s="154"/>
      <c r="I25">
        <f>BRPL_EOD!AI25+BRPL_EOD!AJ25</f>
        <v>5.44</v>
      </c>
      <c r="J25">
        <f>BYPL_EOD!AI25+BYPL_EOD!AJ25</f>
        <v>15.56</v>
      </c>
      <c r="K25">
        <f>MES_EOD!AI25+MES_EOD!AJ25</f>
        <v>1.56</v>
      </c>
      <c r="L25">
        <f>NDMC_EOD!AI25+NDMC_EOD!AJ25</f>
        <v>7.78</v>
      </c>
      <c r="M25">
        <f>TPDDL_EOD!AI25+TPDDL_EOD!AJ25</f>
        <v>4.67</v>
      </c>
      <c r="N25">
        <f t="shared" si="0"/>
        <v>35.01</v>
      </c>
      <c r="O25" s="154">
        <f t="shared" si="1"/>
        <v>-9.9999999999980105E-3</v>
      </c>
      <c r="P25">
        <v>5.4384461582405033</v>
      </c>
      <c r="Q25">
        <v>15.555555555555557</v>
      </c>
      <c r="R25">
        <v>1.5595544130248502</v>
      </c>
      <c r="S25">
        <v>7.7777777777777786</v>
      </c>
      <c r="T25">
        <v>4.6686660954013144</v>
      </c>
      <c r="U25" s="156">
        <f t="shared" si="2"/>
        <v>35</v>
      </c>
      <c r="V25" s="154">
        <f t="shared" si="3"/>
        <v>0</v>
      </c>
    </row>
    <row r="26" spans="1:22">
      <c r="A26" t="s">
        <v>68</v>
      </c>
      <c r="B26">
        <f>PPCL!D26</f>
        <v>195</v>
      </c>
      <c r="C26">
        <f>PPCL!E26</f>
        <v>0</v>
      </c>
      <c r="D26">
        <f>PPCL!O26</f>
        <v>35</v>
      </c>
      <c r="E26">
        <f>PPCL!P26</f>
        <v>0</v>
      </c>
      <c r="F26">
        <f t="shared" si="4"/>
        <v>195</v>
      </c>
      <c r="G26">
        <f t="shared" si="5"/>
        <v>35</v>
      </c>
      <c r="H26" s="154"/>
      <c r="I26">
        <f>BRPL_EOD!AI26+BRPL_EOD!AJ26</f>
        <v>5.7</v>
      </c>
      <c r="J26">
        <f>BYPL_EOD!AI26+BYPL_EOD!AJ26</f>
        <v>16.28</v>
      </c>
      <c r="K26">
        <f>MES_EOD!AI26+MES_EOD!AJ26</f>
        <v>0</v>
      </c>
      <c r="L26">
        <f>NDMC_EOD!AI26+NDMC_EOD!AJ26</f>
        <v>8.14</v>
      </c>
      <c r="M26">
        <f>TPDDL_EOD!AI26+TPDDL_EOD!AJ26</f>
        <v>4.88</v>
      </c>
      <c r="N26">
        <f t="shared" si="0"/>
        <v>35</v>
      </c>
      <c r="O26" s="154">
        <f t="shared" si="1"/>
        <v>0</v>
      </c>
      <c r="P26">
        <v>5.7</v>
      </c>
      <c r="Q26">
        <v>16.28</v>
      </c>
      <c r="R26">
        <v>0</v>
      </c>
      <c r="S26">
        <v>8.14</v>
      </c>
      <c r="T26">
        <v>4.88</v>
      </c>
      <c r="U26" s="156">
        <f t="shared" si="2"/>
        <v>35</v>
      </c>
      <c r="V26" s="154">
        <f t="shared" si="3"/>
        <v>0</v>
      </c>
    </row>
    <row r="27" spans="1:22">
      <c r="A27" t="s">
        <v>69</v>
      </c>
      <c r="B27">
        <f>PPCL!D27</f>
        <v>195</v>
      </c>
      <c r="C27">
        <f>PPCL!E27</f>
        <v>0</v>
      </c>
      <c r="D27">
        <f>PPCL!O27</f>
        <v>35</v>
      </c>
      <c r="E27">
        <f>PPCL!P27</f>
        <v>0</v>
      </c>
      <c r="F27">
        <f t="shared" si="4"/>
        <v>195</v>
      </c>
      <c r="G27">
        <f t="shared" si="5"/>
        <v>35</v>
      </c>
      <c r="H27" s="154"/>
      <c r="I27">
        <f>BRPL_EOD!AI27+BRPL_EOD!AJ27</f>
        <v>9.9</v>
      </c>
      <c r="J27">
        <f>BYPL_EOD!AI27+BYPL_EOD!AJ27</f>
        <v>5.62</v>
      </c>
      <c r="K27">
        <f>MES_EOD!AI27+MES_EOD!AJ27</f>
        <v>2.12</v>
      </c>
      <c r="L27">
        <f>NDMC_EOD!AI27+NDMC_EOD!AJ27</f>
        <v>10.61</v>
      </c>
      <c r="M27">
        <f>TPDDL_EOD!AI27+TPDDL_EOD!AJ27</f>
        <v>6.75</v>
      </c>
      <c r="N27">
        <f t="shared" si="0"/>
        <v>35</v>
      </c>
      <c r="O27" s="154">
        <f t="shared" si="1"/>
        <v>0</v>
      </c>
      <c r="P27">
        <v>9.9</v>
      </c>
      <c r="Q27">
        <v>5.62</v>
      </c>
      <c r="R27">
        <v>2.12</v>
      </c>
      <c r="S27">
        <v>10.61</v>
      </c>
      <c r="T27">
        <v>6.75</v>
      </c>
      <c r="U27" s="156">
        <f t="shared" si="2"/>
        <v>35</v>
      </c>
      <c r="V27" s="154">
        <f t="shared" si="3"/>
        <v>0</v>
      </c>
    </row>
    <row r="28" spans="1:22">
      <c r="A28" t="s">
        <v>70</v>
      </c>
      <c r="B28">
        <f>PPCL!D28</f>
        <v>195</v>
      </c>
      <c r="C28">
        <f>PPCL!E28</f>
        <v>0</v>
      </c>
      <c r="D28">
        <f>PPCL!O28</f>
        <v>35</v>
      </c>
      <c r="E28">
        <f>PPCL!P28</f>
        <v>0</v>
      </c>
      <c r="F28">
        <f t="shared" si="4"/>
        <v>195</v>
      </c>
      <c r="G28">
        <f t="shared" si="5"/>
        <v>35</v>
      </c>
      <c r="H28" s="154"/>
      <c r="I28">
        <f>BRPL_EOD!AI28+BRPL_EOD!AJ28</f>
        <v>9.9</v>
      </c>
      <c r="J28">
        <f>BYPL_EOD!AI28+BYPL_EOD!AJ28</f>
        <v>5.62</v>
      </c>
      <c r="K28">
        <f>MES_EOD!AI28+MES_EOD!AJ28</f>
        <v>2.12</v>
      </c>
      <c r="L28">
        <f>NDMC_EOD!AI28+NDMC_EOD!AJ28</f>
        <v>10.61</v>
      </c>
      <c r="M28">
        <f>TPDDL_EOD!AI28+TPDDL_EOD!AJ28</f>
        <v>6.75</v>
      </c>
      <c r="N28">
        <f t="shared" si="0"/>
        <v>35</v>
      </c>
      <c r="O28" s="154">
        <f t="shared" si="1"/>
        <v>0</v>
      </c>
      <c r="P28">
        <v>9.9</v>
      </c>
      <c r="Q28">
        <v>5.62</v>
      </c>
      <c r="R28">
        <v>2.12</v>
      </c>
      <c r="S28">
        <v>10.61</v>
      </c>
      <c r="T28">
        <v>6.75</v>
      </c>
      <c r="U28" s="156">
        <f t="shared" si="2"/>
        <v>35</v>
      </c>
      <c r="V28" s="154">
        <f t="shared" si="3"/>
        <v>0</v>
      </c>
    </row>
    <row r="29" spans="1:22">
      <c r="A29" t="s">
        <v>71</v>
      </c>
      <c r="B29">
        <f>PPCL!D29</f>
        <v>195</v>
      </c>
      <c r="C29">
        <f>PPCL!E29</f>
        <v>0</v>
      </c>
      <c r="D29">
        <f>PPCL!O29</f>
        <v>35</v>
      </c>
      <c r="E29">
        <f>PPCL!P29</f>
        <v>0</v>
      </c>
      <c r="F29">
        <f t="shared" si="4"/>
        <v>195</v>
      </c>
      <c r="G29">
        <f t="shared" si="5"/>
        <v>35</v>
      </c>
      <c r="H29" s="154"/>
      <c r="I29">
        <f>BRPL_EOD!AI29+BRPL_EOD!AJ29</f>
        <v>9.9</v>
      </c>
      <c r="J29">
        <f>BYPL_EOD!AI29+BYPL_EOD!AJ29</f>
        <v>5.62</v>
      </c>
      <c r="K29">
        <f>MES_EOD!AI29+MES_EOD!AJ29</f>
        <v>2.12</v>
      </c>
      <c r="L29">
        <f>NDMC_EOD!AI29+NDMC_EOD!AJ29</f>
        <v>10.61</v>
      </c>
      <c r="M29">
        <f>TPDDL_EOD!AI29+TPDDL_EOD!AJ29</f>
        <v>6.75</v>
      </c>
      <c r="N29">
        <f t="shared" si="0"/>
        <v>35</v>
      </c>
      <c r="O29" s="154">
        <f t="shared" si="1"/>
        <v>0</v>
      </c>
      <c r="P29">
        <v>9.9</v>
      </c>
      <c r="Q29">
        <v>5.62</v>
      </c>
      <c r="R29">
        <v>2.12</v>
      </c>
      <c r="S29">
        <v>10.61</v>
      </c>
      <c r="T29">
        <v>6.75</v>
      </c>
      <c r="U29" s="156">
        <f t="shared" si="2"/>
        <v>35</v>
      </c>
      <c r="V29" s="154">
        <f t="shared" si="3"/>
        <v>0</v>
      </c>
    </row>
    <row r="30" spans="1:22">
      <c r="A30" t="s">
        <v>72</v>
      </c>
      <c r="B30">
        <f>PPCL!D30</f>
        <v>195</v>
      </c>
      <c r="C30">
        <f>PPCL!E30</f>
        <v>0</v>
      </c>
      <c r="D30">
        <f>PPCL!O30</f>
        <v>35</v>
      </c>
      <c r="E30">
        <f>PPCL!P30</f>
        <v>0</v>
      </c>
      <c r="F30">
        <f t="shared" si="4"/>
        <v>195</v>
      </c>
      <c r="G30">
        <f t="shared" si="5"/>
        <v>35</v>
      </c>
      <c r="H30" s="154"/>
      <c r="I30">
        <f>BRPL_EOD!AI30+BRPL_EOD!AJ30</f>
        <v>9.9</v>
      </c>
      <c r="J30">
        <f>BYPL_EOD!AI30+BYPL_EOD!AJ30</f>
        <v>5.62</v>
      </c>
      <c r="K30">
        <f>MES_EOD!AI30+MES_EOD!AJ30</f>
        <v>2.12</v>
      </c>
      <c r="L30">
        <f>NDMC_EOD!AI30+NDMC_EOD!AJ30</f>
        <v>10.61</v>
      </c>
      <c r="M30">
        <f>TPDDL_EOD!AI30+TPDDL_EOD!AJ30</f>
        <v>6.75</v>
      </c>
      <c r="N30">
        <f t="shared" si="0"/>
        <v>35</v>
      </c>
      <c r="O30" s="154">
        <f t="shared" si="1"/>
        <v>0</v>
      </c>
      <c r="P30">
        <v>9.9</v>
      </c>
      <c r="Q30">
        <v>5.62</v>
      </c>
      <c r="R30">
        <v>2.12</v>
      </c>
      <c r="S30">
        <v>10.61</v>
      </c>
      <c r="T30">
        <v>6.75</v>
      </c>
      <c r="U30" s="156">
        <f t="shared" si="2"/>
        <v>35</v>
      </c>
      <c r="V30" s="154">
        <f t="shared" si="3"/>
        <v>0</v>
      </c>
    </row>
    <row r="31" spans="1:22">
      <c r="A31" t="s">
        <v>73</v>
      </c>
      <c r="B31">
        <f>PPCL!D31</f>
        <v>195</v>
      </c>
      <c r="C31">
        <f>PPCL!E31</f>
        <v>0</v>
      </c>
      <c r="D31">
        <f>PPCL!O31</f>
        <v>35</v>
      </c>
      <c r="E31">
        <f>PPCL!P31</f>
        <v>0</v>
      </c>
      <c r="F31">
        <f t="shared" si="4"/>
        <v>195</v>
      </c>
      <c r="G31">
        <f t="shared" si="5"/>
        <v>35</v>
      </c>
      <c r="H31" s="154"/>
      <c r="I31">
        <f>BRPL_EOD!AI31+BRPL_EOD!AJ31</f>
        <v>9.9</v>
      </c>
      <c r="J31">
        <f>BYPL_EOD!AI31+BYPL_EOD!AJ31</f>
        <v>5.62</v>
      </c>
      <c r="K31">
        <f>MES_EOD!AI31+MES_EOD!AJ31</f>
        <v>2.12</v>
      </c>
      <c r="L31">
        <f>NDMC_EOD!AI31+NDMC_EOD!AJ31</f>
        <v>10.61</v>
      </c>
      <c r="M31">
        <f>TPDDL_EOD!AI31+TPDDL_EOD!AJ31</f>
        <v>6.75</v>
      </c>
      <c r="N31">
        <f t="shared" si="0"/>
        <v>35</v>
      </c>
      <c r="O31" s="154">
        <f t="shared" si="1"/>
        <v>0</v>
      </c>
      <c r="P31">
        <v>9.9</v>
      </c>
      <c r="Q31">
        <v>5.62</v>
      </c>
      <c r="R31">
        <v>2.12</v>
      </c>
      <c r="S31">
        <v>10.61</v>
      </c>
      <c r="T31">
        <v>6.75</v>
      </c>
      <c r="U31" s="156">
        <f t="shared" si="2"/>
        <v>35</v>
      </c>
      <c r="V31" s="154">
        <f t="shared" si="3"/>
        <v>0</v>
      </c>
    </row>
    <row r="32" spans="1:22">
      <c r="A32" t="s">
        <v>74</v>
      </c>
      <c r="B32">
        <f>PPCL!D32</f>
        <v>195</v>
      </c>
      <c r="C32">
        <f>PPCL!E32</f>
        <v>0</v>
      </c>
      <c r="D32">
        <f>PPCL!O32</f>
        <v>35</v>
      </c>
      <c r="E32">
        <f>PPCL!P32</f>
        <v>0</v>
      </c>
      <c r="F32">
        <f t="shared" si="4"/>
        <v>195</v>
      </c>
      <c r="G32">
        <f t="shared" si="5"/>
        <v>35</v>
      </c>
      <c r="H32" s="154"/>
      <c r="I32">
        <f>BRPL_EOD!AI32+BRPL_EOD!AJ32</f>
        <v>9.9</v>
      </c>
      <c r="J32">
        <f>BYPL_EOD!AI32+BYPL_EOD!AJ32</f>
        <v>5.62</v>
      </c>
      <c r="K32">
        <f>MES_EOD!AI32+MES_EOD!AJ32</f>
        <v>2.12</v>
      </c>
      <c r="L32">
        <f>NDMC_EOD!AI32+NDMC_EOD!AJ32</f>
        <v>10.61</v>
      </c>
      <c r="M32">
        <f>TPDDL_EOD!AI32+TPDDL_EOD!AJ32</f>
        <v>6.75</v>
      </c>
      <c r="N32">
        <f t="shared" si="0"/>
        <v>35</v>
      </c>
      <c r="O32" s="154">
        <f t="shared" si="1"/>
        <v>0</v>
      </c>
      <c r="P32">
        <v>9.9</v>
      </c>
      <c r="Q32">
        <v>5.62</v>
      </c>
      <c r="R32">
        <v>2.12</v>
      </c>
      <c r="S32">
        <v>10.61</v>
      </c>
      <c r="T32">
        <v>6.75</v>
      </c>
      <c r="U32" s="156">
        <f t="shared" si="2"/>
        <v>35</v>
      </c>
      <c r="V32" s="154">
        <f t="shared" si="3"/>
        <v>0</v>
      </c>
    </row>
    <row r="33" spans="1:22">
      <c r="A33" t="s">
        <v>75</v>
      </c>
      <c r="B33">
        <f>PPCL!D33</f>
        <v>195</v>
      </c>
      <c r="C33">
        <f>PPCL!E33</f>
        <v>0</v>
      </c>
      <c r="D33">
        <f>PPCL!O33</f>
        <v>35</v>
      </c>
      <c r="E33">
        <f>PPCL!P33</f>
        <v>0</v>
      </c>
      <c r="F33">
        <f t="shared" si="4"/>
        <v>195</v>
      </c>
      <c r="G33">
        <f t="shared" si="5"/>
        <v>35</v>
      </c>
      <c r="H33" s="154"/>
      <c r="I33">
        <f>BRPL_EOD!AI33+BRPL_EOD!AJ33</f>
        <v>9.9</v>
      </c>
      <c r="J33">
        <f>BYPL_EOD!AI33+BYPL_EOD!AJ33</f>
        <v>5.62</v>
      </c>
      <c r="K33">
        <f>MES_EOD!AI33+MES_EOD!AJ33</f>
        <v>2.12</v>
      </c>
      <c r="L33">
        <f>NDMC_EOD!AI33+NDMC_EOD!AJ33</f>
        <v>10.61</v>
      </c>
      <c r="M33">
        <f>TPDDL_EOD!AI33+TPDDL_EOD!AJ33</f>
        <v>6.75</v>
      </c>
      <c r="N33">
        <f t="shared" si="0"/>
        <v>35</v>
      </c>
      <c r="O33" s="154">
        <f t="shared" si="1"/>
        <v>0</v>
      </c>
      <c r="P33">
        <v>9.9</v>
      </c>
      <c r="Q33">
        <v>5.62</v>
      </c>
      <c r="R33">
        <v>2.12</v>
      </c>
      <c r="S33">
        <v>10.61</v>
      </c>
      <c r="T33">
        <v>6.75</v>
      </c>
      <c r="U33" s="156">
        <f t="shared" si="2"/>
        <v>35</v>
      </c>
      <c r="V33" s="154">
        <f t="shared" si="3"/>
        <v>0</v>
      </c>
    </row>
    <row r="34" spans="1:22">
      <c r="A34" t="s">
        <v>76</v>
      </c>
      <c r="B34">
        <f>PPCL!D34</f>
        <v>195</v>
      </c>
      <c r="C34">
        <f>PPCL!E34</f>
        <v>0</v>
      </c>
      <c r="D34">
        <f>PPCL!O34</f>
        <v>35</v>
      </c>
      <c r="E34">
        <f>PPCL!P34</f>
        <v>0</v>
      </c>
      <c r="F34">
        <f t="shared" si="4"/>
        <v>195</v>
      </c>
      <c r="G34">
        <f t="shared" si="5"/>
        <v>35</v>
      </c>
      <c r="H34" s="154"/>
      <c r="I34">
        <f>BRPL_EOD!AI34+BRPL_EOD!AJ34</f>
        <v>9.9</v>
      </c>
      <c r="J34">
        <f>BYPL_EOD!AI34+BYPL_EOD!AJ34</f>
        <v>5.62</v>
      </c>
      <c r="K34">
        <f>MES_EOD!AI34+MES_EOD!AJ34</f>
        <v>2.12</v>
      </c>
      <c r="L34">
        <f>NDMC_EOD!AI34+NDMC_EOD!AJ34</f>
        <v>10.61</v>
      </c>
      <c r="M34">
        <f>TPDDL_EOD!AI34+TPDDL_EOD!AJ34</f>
        <v>6.75</v>
      </c>
      <c r="N34">
        <f t="shared" si="0"/>
        <v>35</v>
      </c>
      <c r="O34" s="154">
        <f t="shared" si="1"/>
        <v>0</v>
      </c>
      <c r="P34">
        <v>9.9</v>
      </c>
      <c r="Q34">
        <v>5.62</v>
      </c>
      <c r="R34">
        <v>2.12</v>
      </c>
      <c r="S34">
        <v>10.61</v>
      </c>
      <c r="T34">
        <v>6.75</v>
      </c>
      <c r="U34" s="156">
        <f t="shared" si="2"/>
        <v>35</v>
      </c>
      <c r="V34" s="154">
        <f t="shared" si="3"/>
        <v>0</v>
      </c>
    </row>
    <row r="35" spans="1:22">
      <c r="A35" t="s">
        <v>77</v>
      </c>
      <c r="B35">
        <f>PPCL!D35</f>
        <v>195</v>
      </c>
      <c r="C35">
        <f>PPCL!E35</f>
        <v>0</v>
      </c>
      <c r="D35">
        <f>PPCL!O35</f>
        <v>36</v>
      </c>
      <c r="E35">
        <f>PPCL!P35</f>
        <v>0</v>
      </c>
      <c r="F35">
        <f t="shared" si="4"/>
        <v>195</v>
      </c>
      <c r="G35">
        <f t="shared" si="5"/>
        <v>36</v>
      </c>
      <c r="H35" s="154"/>
      <c r="I35">
        <f>BRPL_EOD!AI35+BRPL_EOD!AJ35</f>
        <v>10.18</v>
      </c>
      <c r="J35">
        <f>BYPL_EOD!AI35+BYPL_EOD!AJ35</f>
        <v>5.79</v>
      </c>
      <c r="K35">
        <f>MES_EOD!AI35+MES_EOD!AJ35</f>
        <v>2.1800000000000002</v>
      </c>
      <c r="L35">
        <f>NDMC_EOD!AI35+NDMC_EOD!AJ35</f>
        <v>10.91</v>
      </c>
      <c r="M35">
        <f>TPDDL_EOD!AI35+TPDDL_EOD!AJ35</f>
        <v>6.94</v>
      </c>
      <c r="N35">
        <f t="shared" si="0"/>
        <v>36</v>
      </c>
      <c r="O35" s="154">
        <f t="shared" si="1"/>
        <v>0</v>
      </c>
      <c r="P35">
        <v>10.18</v>
      </c>
      <c r="Q35">
        <v>5.79</v>
      </c>
      <c r="R35">
        <v>2.1800000000000002</v>
      </c>
      <c r="S35">
        <v>10.91</v>
      </c>
      <c r="T35">
        <v>6.94</v>
      </c>
      <c r="U35" s="156">
        <f t="shared" si="2"/>
        <v>36</v>
      </c>
      <c r="V35" s="154">
        <f t="shared" si="3"/>
        <v>0</v>
      </c>
    </row>
    <row r="36" spans="1:22">
      <c r="A36" t="s">
        <v>78</v>
      </c>
      <c r="B36">
        <f>PPCL!D36</f>
        <v>195</v>
      </c>
      <c r="C36">
        <f>PPCL!E36</f>
        <v>0</v>
      </c>
      <c r="D36">
        <f>PPCL!O36</f>
        <v>36</v>
      </c>
      <c r="E36">
        <f>PPCL!P36</f>
        <v>0</v>
      </c>
      <c r="F36">
        <f t="shared" si="4"/>
        <v>195</v>
      </c>
      <c r="G36">
        <f t="shared" si="5"/>
        <v>36</v>
      </c>
      <c r="H36" s="154"/>
      <c r="I36">
        <f>BRPL_EOD!AI36+BRPL_EOD!AJ36</f>
        <v>10.18</v>
      </c>
      <c r="J36">
        <f>BYPL_EOD!AI36+BYPL_EOD!AJ36</f>
        <v>5.79</v>
      </c>
      <c r="K36">
        <f>MES_EOD!AI36+MES_EOD!AJ36</f>
        <v>2.1800000000000002</v>
      </c>
      <c r="L36">
        <f>NDMC_EOD!AI36+NDMC_EOD!AJ36</f>
        <v>10.91</v>
      </c>
      <c r="M36">
        <f>TPDDL_EOD!AI36+TPDDL_EOD!AJ36</f>
        <v>6.94</v>
      </c>
      <c r="N36">
        <f t="shared" si="0"/>
        <v>36</v>
      </c>
      <c r="O36" s="154">
        <f t="shared" si="1"/>
        <v>0</v>
      </c>
      <c r="P36">
        <v>10.18</v>
      </c>
      <c r="Q36">
        <v>5.79</v>
      </c>
      <c r="R36">
        <v>2.1800000000000002</v>
      </c>
      <c r="S36">
        <v>10.91</v>
      </c>
      <c r="T36">
        <v>6.94</v>
      </c>
      <c r="U36" s="156">
        <f t="shared" si="2"/>
        <v>36</v>
      </c>
      <c r="V36" s="154">
        <f t="shared" si="3"/>
        <v>0</v>
      </c>
    </row>
    <row r="37" spans="1:22">
      <c r="A37" t="s">
        <v>79</v>
      </c>
      <c r="B37">
        <f>PPCL!D37</f>
        <v>195</v>
      </c>
      <c r="C37">
        <f>PPCL!E37</f>
        <v>0</v>
      </c>
      <c r="D37">
        <f>PPCL!O37</f>
        <v>36</v>
      </c>
      <c r="E37">
        <f>PPCL!P37</f>
        <v>0</v>
      </c>
      <c r="F37">
        <f t="shared" si="4"/>
        <v>195</v>
      </c>
      <c r="G37">
        <f t="shared" si="5"/>
        <v>36</v>
      </c>
      <c r="H37" s="154"/>
      <c r="I37">
        <f>BRPL_EOD!AI37+BRPL_EOD!AJ37</f>
        <v>5.6</v>
      </c>
      <c r="J37">
        <f>BYPL_EOD!AI37+BYPL_EOD!AJ37</f>
        <v>16</v>
      </c>
      <c r="K37">
        <f>MES_EOD!AI37+MES_EOD!AJ37</f>
        <v>1.6</v>
      </c>
      <c r="L37">
        <f>NDMC_EOD!AI37+NDMC_EOD!AJ37</f>
        <v>8</v>
      </c>
      <c r="M37">
        <f>TPDDL_EOD!AI37+TPDDL_EOD!AJ37</f>
        <v>4.8</v>
      </c>
      <c r="N37">
        <f t="shared" si="0"/>
        <v>36</v>
      </c>
      <c r="O37" s="154">
        <f t="shared" si="1"/>
        <v>0</v>
      </c>
      <c r="P37">
        <v>5.6</v>
      </c>
      <c r="Q37">
        <v>16</v>
      </c>
      <c r="R37">
        <v>1.6</v>
      </c>
      <c r="S37">
        <v>8</v>
      </c>
      <c r="T37">
        <v>4.8</v>
      </c>
      <c r="U37" s="156">
        <f t="shared" si="2"/>
        <v>36</v>
      </c>
      <c r="V37" s="154">
        <f t="shared" si="3"/>
        <v>0</v>
      </c>
    </row>
    <row r="38" spans="1:22">
      <c r="A38" t="s">
        <v>80</v>
      </c>
      <c r="B38">
        <f>PPCL!D38</f>
        <v>195</v>
      </c>
      <c r="C38">
        <f>PPCL!E38</f>
        <v>0</v>
      </c>
      <c r="D38">
        <f>PPCL!O38</f>
        <v>36</v>
      </c>
      <c r="E38">
        <f>PPCL!P38</f>
        <v>0</v>
      </c>
      <c r="F38">
        <f t="shared" si="4"/>
        <v>195</v>
      </c>
      <c r="G38">
        <f t="shared" si="5"/>
        <v>36</v>
      </c>
      <c r="H38" s="154"/>
      <c r="I38">
        <f>BRPL_EOD!AI38+BRPL_EOD!AJ38</f>
        <v>5.86</v>
      </c>
      <c r="J38">
        <f>BYPL_EOD!AI38+BYPL_EOD!AJ38</f>
        <v>16.739999999999998</v>
      </c>
      <c r="K38">
        <f>MES_EOD!AI38+MES_EOD!AJ38</f>
        <v>0</v>
      </c>
      <c r="L38">
        <f>NDMC_EOD!AI38+NDMC_EOD!AJ38</f>
        <v>8.3699999999999992</v>
      </c>
      <c r="M38">
        <f>TPDDL_EOD!AI38+TPDDL_EOD!AJ38</f>
        <v>5.0199999999999996</v>
      </c>
      <c r="N38">
        <f t="shared" si="0"/>
        <v>35.989999999999995</v>
      </c>
      <c r="O38" s="154">
        <f t="shared" si="1"/>
        <v>1.0000000000005116E-2</v>
      </c>
      <c r="P38">
        <v>5.861628230063908</v>
      </c>
      <c r="Q38">
        <v>16.744651292025562</v>
      </c>
      <c r="R38">
        <v>0</v>
      </c>
      <c r="S38">
        <v>8.3723256460127811</v>
      </c>
      <c r="T38">
        <v>5.0213948318977497</v>
      </c>
      <c r="U38" s="156">
        <f t="shared" si="2"/>
        <v>36</v>
      </c>
      <c r="V38" s="154">
        <f t="shared" si="3"/>
        <v>0</v>
      </c>
    </row>
    <row r="39" spans="1:22">
      <c r="A39" t="s">
        <v>81</v>
      </c>
      <c r="B39">
        <f>PPCL!D39</f>
        <v>195</v>
      </c>
      <c r="C39">
        <f>PPCL!E39</f>
        <v>0</v>
      </c>
      <c r="D39">
        <f>PPCL!O39</f>
        <v>35</v>
      </c>
      <c r="E39">
        <f>PPCL!P39</f>
        <v>0</v>
      </c>
      <c r="F39">
        <f t="shared" si="4"/>
        <v>195</v>
      </c>
      <c r="G39">
        <f t="shared" si="5"/>
        <v>35</v>
      </c>
      <c r="H39" s="154"/>
      <c r="I39">
        <f>BRPL_EOD!AI39+BRPL_EOD!AJ39</f>
        <v>9.9</v>
      </c>
      <c r="J39">
        <f>BYPL_EOD!AI39+BYPL_EOD!AJ39</f>
        <v>5.62</v>
      </c>
      <c r="K39">
        <f>MES_EOD!AI39+MES_EOD!AJ39</f>
        <v>2.12</v>
      </c>
      <c r="L39">
        <f>NDMC_EOD!AI39+NDMC_EOD!AJ39</f>
        <v>10.61</v>
      </c>
      <c r="M39">
        <f>TPDDL_EOD!AI39+TPDDL_EOD!AJ39</f>
        <v>6.75</v>
      </c>
      <c r="N39">
        <f t="shared" si="0"/>
        <v>35</v>
      </c>
      <c r="O39" s="154">
        <f t="shared" si="1"/>
        <v>0</v>
      </c>
      <c r="P39">
        <v>9.9</v>
      </c>
      <c r="Q39">
        <v>5.62</v>
      </c>
      <c r="R39">
        <v>2.12</v>
      </c>
      <c r="S39">
        <v>10.61</v>
      </c>
      <c r="T39">
        <v>6.75</v>
      </c>
      <c r="U39" s="156">
        <f t="shared" si="2"/>
        <v>35</v>
      </c>
      <c r="V39" s="154">
        <f t="shared" si="3"/>
        <v>0</v>
      </c>
    </row>
    <row r="40" spans="1:22">
      <c r="A40" t="s">
        <v>82</v>
      </c>
      <c r="B40">
        <f>PPCL!D40</f>
        <v>195</v>
      </c>
      <c r="C40">
        <f>PPCL!E40</f>
        <v>0</v>
      </c>
      <c r="D40">
        <f>PPCL!O40</f>
        <v>35</v>
      </c>
      <c r="E40">
        <f>PPCL!P40</f>
        <v>0</v>
      </c>
      <c r="F40">
        <f t="shared" si="4"/>
        <v>195</v>
      </c>
      <c r="G40">
        <f t="shared" si="5"/>
        <v>35</v>
      </c>
      <c r="H40" s="154"/>
      <c r="I40">
        <f>BRPL_EOD!AI40+BRPL_EOD!AJ40</f>
        <v>9.9</v>
      </c>
      <c r="J40">
        <f>BYPL_EOD!AI40+BYPL_EOD!AJ40</f>
        <v>5.62</v>
      </c>
      <c r="K40">
        <f>MES_EOD!AI40+MES_EOD!AJ40</f>
        <v>2.12</v>
      </c>
      <c r="L40">
        <f>NDMC_EOD!AI40+NDMC_EOD!AJ40</f>
        <v>10.61</v>
      </c>
      <c r="M40">
        <f>TPDDL_EOD!AI40+TPDDL_EOD!AJ40</f>
        <v>6.75</v>
      </c>
      <c r="N40">
        <f t="shared" si="0"/>
        <v>35</v>
      </c>
      <c r="O40" s="154">
        <f t="shared" si="1"/>
        <v>0</v>
      </c>
      <c r="P40">
        <v>9.9</v>
      </c>
      <c r="Q40">
        <v>5.62</v>
      </c>
      <c r="R40">
        <v>2.12</v>
      </c>
      <c r="S40">
        <v>10.61</v>
      </c>
      <c r="T40">
        <v>6.75</v>
      </c>
      <c r="U40" s="156">
        <f t="shared" si="2"/>
        <v>35</v>
      </c>
      <c r="V40" s="154">
        <f t="shared" si="3"/>
        <v>0</v>
      </c>
    </row>
    <row r="41" spans="1:22">
      <c r="A41" t="s">
        <v>83</v>
      </c>
      <c r="B41">
        <f>PPCL!D41</f>
        <v>195</v>
      </c>
      <c r="C41">
        <f>PPCL!E41</f>
        <v>0</v>
      </c>
      <c r="D41">
        <f>PPCL!O41</f>
        <v>35</v>
      </c>
      <c r="E41">
        <f>PPCL!P41</f>
        <v>0</v>
      </c>
      <c r="F41">
        <f t="shared" si="4"/>
        <v>195</v>
      </c>
      <c r="G41">
        <f t="shared" si="5"/>
        <v>35</v>
      </c>
      <c r="H41" s="154"/>
      <c r="I41">
        <f>BRPL_EOD!AI41+BRPL_EOD!AJ41</f>
        <v>9.9</v>
      </c>
      <c r="J41">
        <f>BYPL_EOD!AI41+BYPL_EOD!AJ41</f>
        <v>5.62</v>
      </c>
      <c r="K41">
        <f>MES_EOD!AI41+MES_EOD!AJ41</f>
        <v>2.12</v>
      </c>
      <c r="L41">
        <f>NDMC_EOD!AI41+NDMC_EOD!AJ41</f>
        <v>10.61</v>
      </c>
      <c r="M41">
        <f>TPDDL_EOD!AI41+TPDDL_EOD!AJ41</f>
        <v>6.75</v>
      </c>
      <c r="N41">
        <f t="shared" si="0"/>
        <v>35</v>
      </c>
      <c r="O41" s="154">
        <f t="shared" si="1"/>
        <v>0</v>
      </c>
      <c r="P41">
        <v>9.9</v>
      </c>
      <c r="Q41">
        <v>5.62</v>
      </c>
      <c r="R41">
        <v>2.12</v>
      </c>
      <c r="S41">
        <v>10.61</v>
      </c>
      <c r="T41">
        <v>6.75</v>
      </c>
      <c r="U41" s="156">
        <f t="shared" si="2"/>
        <v>35</v>
      </c>
      <c r="V41" s="154">
        <f t="shared" si="3"/>
        <v>0</v>
      </c>
    </row>
    <row r="42" spans="1:22">
      <c r="A42" t="s">
        <v>84</v>
      </c>
      <c r="B42">
        <f>PPCL!D42</f>
        <v>195</v>
      </c>
      <c r="C42">
        <f>PPCL!E42</f>
        <v>0</v>
      </c>
      <c r="D42">
        <f>PPCL!O42</f>
        <v>35</v>
      </c>
      <c r="E42">
        <f>PPCL!P42</f>
        <v>0</v>
      </c>
      <c r="F42">
        <f t="shared" si="4"/>
        <v>195</v>
      </c>
      <c r="G42">
        <f t="shared" si="5"/>
        <v>35</v>
      </c>
      <c r="H42" s="154"/>
      <c r="I42">
        <f>BRPL_EOD!AI42+BRPL_EOD!AJ42</f>
        <v>9.9</v>
      </c>
      <c r="J42">
        <f>BYPL_EOD!AI42+BYPL_EOD!AJ42</f>
        <v>5.62</v>
      </c>
      <c r="K42">
        <f>MES_EOD!AI42+MES_EOD!AJ42</f>
        <v>2.12</v>
      </c>
      <c r="L42">
        <f>NDMC_EOD!AI42+NDMC_EOD!AJ42</f>
        <v>10.61</v>
      </c>
      <c r="M42">
        <f>TPDDL_EOD!AI42+TPDDL_EOD!AJ42</f>
        <v>6.75</v>
      </c>
      <c r="N42">
        <f t="shared" si="0"/>
        <v>35</v>
      </c>
      <c r="O42" s="154">
        <f t="shared" si="1"/>
        <v>0</v>
      </c>
      <c r="P42">
        <v>9.9</v>
      </c>
      <c r="Q42">
        <v>5.62</v>
      </c>
      <c r="R42">
        <v>2.12</v>
      </c>
      <c r="S42">
        <v>10.61</v>
      </c>
      <c r="T42">
        <v>6.75</v>
      </c>
      <c r="U42" s="156">
        <f t="shared" si="2"/>
        <v>35</v>
      </c>
      <c r="V42" s="154">
        <f t="shared" si="3"/>
        <v>0</v>
      </c>
    </row>
    <row r="43" spans="1:22">
      <c r="A43" t="s">
        <v>85</v>
      </c>
      <c r="B43">
        <f>PPCL!D43</f>
        <v>189</v>
      </c>
      <c r="C43">
        <f>PPCL!E43</f>
        <v>0</v>
      </c>
      <c r="D43">
        <f>PPCL!O43</f>
        <v>34</v>
      </c>
      <c r="E43">
        <f>PPCL!P43</f>
        <v>0</v>
      </c>
      <c r="F43">
        <f t="shared" si="4"/>
        <v>189</v>
      </c>
      <c r="G43">
        <f t="shared" si="5"/>
        <v>34</v>
      </c>
      <c r="H43" s="154"/>
      <c r="I43">
        <f>BRPL_EOD!AI43+BRPL_EOD!AJ43</f>
        <v>9.6199999999999992</v>
      </c>
      <c r="J43">
        <f>BYPL_EOD!AI43+BYPL_EOD!AJ43</f>
        <v>5.46</v>
      </c>
      <c r="K43">
        <f>MES_EOD!AI43+MES_EOD!AJ43</f>
        <v>2.06</v>
      </c>
      <c r="L43">
        <f>NDMC_EOD!AI43+NDMC_EOD!AJ43</f>
        <v>10.3</v>
      </c>
      <c r="M43">
        <f>TPDDL_EOD!AI43+TPDDL_EOD!AJ43</f>
        <v>6.56</v>
      </c>
      <c r="N43">
        <f t="shared" si="0"/>
        <v>34</v>
      </c>
      <c r="O43" s="154">
        <f t="shared" si="1"/>
        <v>0</v>
      </c>
      <c r="P43">
        <v>9.6199999999999992</v>
      </c>
      <c r="Q43">
        <v>5.46</v>
      </c>
      <c r="R43">
        <v>2.06</v>
      </c>
      <c r="S43">
        <v>10.3</v>
      </c>
      <c r="T43">
        <v>6.56</v>
      </c>
      <c r="U43" s="156">
        <f t="shared" si="2"/>
        <v>34</v>
      </c>
      <c r="V43" s="154">
        <f t="shared" si="3"/>
        <v>0</v>
      </c>
    </row>
    <row r="44" spans="1:22">
      <c r="A44" t="s">
        <v>86</v>
      </c>
      <c r="B44">
        <f>PPCL!D44</f>
        <v>189</v>
      </c>
      <c r="C44">
        <f>PPCL!E44</f>
        <v>0</v>
      </c>
      <c r="D44">
        <f>PPCL!O44</f>
        <v>34</v>
      </c>
      <c r="E44">
        <f>PPCL!P44</f>
        <v>0</v>
      </c>
      <c r="F44">
        <f t="shared" si="4"/>
        <v>189</v>
      </c>
      <c r="G44">
        <f t="shared" si="5"/>
        <v>34</v>
      </c>
      <c r="H44" s="154"/>
      <c r="I44">
        <f>BRPL_EOD!AI44+BRPL_EOD!AJ44</f>
        <v>9.6199999999999992</v>
      </c>
      <c r="J44">
        <f>BYPL_EOD!AI44+BYPL_EOD!AJ44</f>
        <v>5.46</v>
      </c>
      <c r="K44">
        <f>MES_EOD!AI44+MES_EOD!AJ44</f>
        <v>2.06</v>
      </c>
      <c r="L44">
        <f>NDMC_EOD!AI44+NDMC_EOD!AJ44</f>
        <v>10.3</v>
      </c>
      <c r="M44">
        <f>TPDDL_EOD!AI44+TPDDL_EOD!AJ44</f>
        <v>6.56</v>
      </c>
      <c r="N44">
        <f t="shared" si="0"/>
        <v>34</v>
      </c>
      <c r="O44" s="154">
        <f t="shared" si="1"/>
        <v>0</v>
      </c>
      <c r="P44">
        <v>9.6199999999999992</v>
      </c>
      <c r="Q44">
        <v>5.46</v>
      </c>
      <c r="R44">
        <v>2.06</v>
      </c>
      <c r="S44">
        <v>10.3</v>
      </c>
      <c r="T44">
        <v>6.56</v>
      </c>
      <c r="U44" s="156">
        <f t="shared" si="2"/>
        <v>34</v>
      </c>
      <c r="V44" s="154">
        <f t="shared" si="3"/>
        <v>0</v>
      </c>
    </row>
    <row r="45" spans="1:22">
      <c r="A45" t="s">
        <v>87</v>
      </c>
      <c r="B45">
        <f>PPCL!D45</f>
        <v>189</v>
      </c>
      <c r="C45">
        <f>PPCL!E45</f>
        <v>0</v>
      </c>
      <c r="D45">
        <f>PPCL!O45</f>
        <v>34</v>
      </c>
      <c r="E45">
        <f>PPCL!P45</f>
        <v>0</v>
      </c>
      <c r="F45">
        <f t="shared" si="4"/>
        <v>189</v>
      </c>
      <c r="G45">
        <f t="shared" si="5"/>
        <v>34</v>
      </c>
      <c r="H45" s="154"/>
      <c r="I45">
        <f>BRPL_EOD!AI45+BRPL_EOD!AJ45</f>
        <v>9.6199999999999992</v>
      </c>
      <c r="J45">
        <f>BYPL_EOD!AI45+BYPL_EOD!AJ45</f>
        <v>5.46</v>
      </c>
      <c r="K45">
        <f>MES_EOD!AI45+MES_EOD!AJ45</f>
        <v>2.06</v>
      </c>
      <c r="L45">
        <f>NDMC_EOD!AI45+NDMC_EOD!AJ45</f>
        <v>10.3</v>
      </c>
      <c r="M45">
        <f>TPDDL_EOD!AI45+TPDDL_EOD!AJ45</f>
        <v>6.56</v>
      </c>
      <c r="N45">
        <f t="shared" si="0"/>
        <v>34</v>
      </c>
      <c r="O45" s="154">
        <f t="shared" si="1"/>
        <v>0</v>
      </c>
      <c r="P45">
        <v>9.6199999999999992</v>
      </c>
      <c r="Q45">
        <v>5.46</v>
      </c>
      <c r="R45">
        <v>2.06</v>
      </c>
      <c r="S45">
        <v>10.3</v>
      </c>
      <c r="T45">
        <v>6.56</v>
      </c>
      <c r="U45" s="156">
        <f t="shared" si="2"/>
        <v>34</v>
      </c>
      <c r="V45" s="154">
        <f t="shared" si="3"/>
        <v>0</v>
      </c>
    </row>
    <row r="46" spans="1:22">
      <c r="A46" t="s">
        <v>88</v>
      </c>
      <c r="B46">
        <f>PPCL!D46</f>
        <v>189</v>
      </c>
      <c r="C46">
        <f>PPCL!E46</f>
        <v>0</v>
      </c>
      <c r="D46">
        <f>PPCL!O46</f>
        <v>34</v>
      </c>
      <c r="E46">
        <f>PPCL!P46</f>
        <v>0</v>
      </c>
      <c r="F46">
        <f t="shared" si="4"/>
        <v>189</v>
      </c>
      <c r="G46">
        <f t="shared" si="5"/>
        <v>34</v>
      </c>
      <c r="H46" s="154"/>
      <c r="I46">
        <f>BRPL_EOD!AI46+BRPL_EOD!AJ46</f>
        <v>9.6199999999999992</v>
      </c>
      <c r="J46">
        <f>BYPL_EOD!AI46+BYPL_EOD!AJ46</f>
        <v>5.46</v>
      </c>
      <c r="K46">
        <f>MES_EOD!AI46+MES_EOD!AJ46</f>
        <v>2.06</v>
      </c>
      <c r="L46">
        <f>NDMC_EOD!AI46+NDMC_EOD!AJ46</f>
        <v>10.3</v>
      </c>
      <c r="M46">
        <f>TPDDL_EOD!AI46+TPDDL_EOD!AJ46</f>
        <v>6.56</v>
      </c>
      <c r="N46">
        <f t="shared" si="0"/>
        <v>34</v>
      </c>
      <c r="O46" s="154">
        <f t="shared" si="1"/>
        <v>0</v>
      </c>
      <c r="P46">
        <v>9.6199999999999992</v>
      </c>
      <c r="Q46">
        <v>5.46</v>
      </c>
      <c r="R46">
        <v>2.06</v>
      </c>
      <c r="S46">
        <v>10.3</v>
      </c>
      <c r="T46">
        <v>6.56</v>
      </c>
      <c r="U46" s="156">
        <f t="shared" si="2"/>
        <v>34</v>
      </c>
      <c r="V46" s="154">
        <f t="shared" si="3"/>
        <v>0</v>
      </c>
    </row>
    <row r="47" spans="1:22">
      <c r="A47" t="s">
        <v>89</v>
      </c>
      <c r="B47">
        <f>PPCL!D47</f>
        <v>189</v>
      </c>
      <c r="C47">
        <f>PPCL!E47</f>
        <v>0</v>
      </c>
      <c r="D47">
        <f>PPCL!O47</f>
        <v>34</v>
      </c>
      <c r="E47">
        <f>PPCL!P47</f>
        <v>0</v>
      </c>
      <c r="F47">
        <f t="shared" si="4"/>
        <v>189</v>
      </c>
      <c r="G47">
        <f t="shared" si="5"/>
        <v>34</v>
      </c>
      <c r="H47" s="154"/>
      <c r="I47">
        <f>BRPL_EOD!AI47+BRPL_EOD!AJ47</f>
        <v>9.6199999999999992</v>
      </c>
      <c r="J47">
        <f>BYPL_EOD!AI47+BYPL_EOD!AJ47</f>
        <v>5.46</v>
      </c>
      <c r="K47">
        <f>MES_EOD!AI47+MES_EOD!AJ47</f>
        <v>2.06</v>
      </c>
      <c r="L47">
        <f>NDMC_EOD!AI47+NDMC_EOD!AJ47</f>
        <v>10.3</v>
      </c>
      <c r="M47">
        <f>TPDDL_EOD!AI47+TPDDL_EOD!AJ47</f>
        <v>6.56</v>
      </c>
      <c r="N47">
        <f t="shared" si="0"/>
        <v>34</v>
      </c>
      <c r="O47" s="154">
        <f t="shared" si="1"/>
        <v>0</v>
      </c>
      <c r="P47">
        <v>9.6199999999999992</v>
      </c>
      <c r="Q47">
        <v>5.46</v>
      </c>
      <c r="R47">
        <v>2.06</v>
      </c>
      <c r="S47">
        <v>10.3</v>
      </c>
      <c r="T47">
        <v>6.56</v>
      </c>
      <c r="U47" s="156">
        <f t="shared" si="2"/>
        <v>34</v>
      </c>
      <c r="V47" s="154">
        <f t="shared" si="3"/>
        <v>0</v>
      </c>
    </row>
    <row r="48" spans="1:22">
      <c r="A48" t="s">
        <v>90</v>
      </c>
      <c r="B48">
        <f>PPCL!D48</f>
        <v>189</v>
      </c>
      <c r="C48">
        <f>PPCL!E48</f>
        <v>0</v>
      </c>
      <c r="D48">
        <f>PPCL!O48</f>
        <v>34</v>
      </c>
      <c r="E48">
        <f>PPCL!P48</f>
        <v>0</v>
      </c>
      <c r="F48">
        <f t="shared" si="4"/>
        <v>189</v>
      </c>
      <c r="G48">
        <f t="shared" si="5"/>
        <v>34</v>
      </c>
      <c r="H48" s="154"/>
      <c r="I48">
        <f>BRPL_EOD!AI48+BRPL_EOD!AJ48</f>
        <v>9.6199999999999992</v>
      </c>
      <c r="J48">
        <f>BYPL_EOD!AI48+BYPL_EOD!AJ48</f>
        <v>5.46</v>
      </c>
      <c r="K48">
        <f>MES_EOD!AI48+MES_EOD!AJ48</f>
        <v>2.06</v>
      </c>
      <c r="L48">
        <f>NDMC_EOD!AI48+NDMC_EOD!AJ48</f>
        <v>10.3</v>
      </c>
      <c r="M48">
        <f>TPDDL_EOD!AI48+TPDDL_EOD!AJ48</f>
        <v>6.56</v>
      </c>
      <c r="N48">
        <f t="shared" si="0"/>
        <v>34</v>
      </c>
      <c r="O48" s="154">
        <f t="shared" si="1"/>
        <v>0</v>
      </c>
      <c r="P48">
        <v>9.6199999999999992</v>
      </c>
      <c r="Q48">
        <v>5.46</v>
      </c>
      <c r="R48">
        <v>2.06</v>
      </c>
      <c r="S48">
        <v>10.3</v>
      </c>
      <c r="T48">
        <v>6.56</v>
      </c>
      <c r="U48" s="156">
        <f t="shared" si="2"/>
        <v>34</v>
      </c>
      <c r="V48" s="154">
        <f t="shared" si="3"/>
        <v>0</v>
      </c>
    </row>
    <row r="49" spans="1:22">
      <c r="A49" t="s">
        <v>91</v>
      </c>
      <c r="B49">
        <f>PPCL!D49</f>
        <v>189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189</v>
      </c>
      <c r="G49">
        <f t="shared" si="5"/>
        <v>32</v>
      </c>
      <c r="H49" s="154"/>
      <c r="I49">
        <f>BRPL_EOD!AI49+BRPL_EOD!AJ49</f>
        <v>8.5399999999999991</v>
      </c>
      <c r="J49">
        <f>BYPL_EOD!AI49+BYPL_EOD!AJ49</f>
        <v>5.46</v>
      </c>
      <c r="K49">
        <f>MES_EOD!AI49+MES_EOD!AJ49</f>
        <v>2</v>
      </c>
      <c r="L49">
        <f>NDMC_EOD!AI49+NDMC_EOD!AJ49</f>
        <v>10</v>
      </c>
      <c r="M49">
        <f>TPDDL_EOD!AI49+TPDDL_EOD!AJ49</f>
        <v>6</v>
      </c>
      <c r="N49">
        <f t="shared" si="0"/>
        <v>32</v>
      </c>
      <c r="O49" s="154">
        <f t="shared" si="1"/>
        <v>0</v>
      </c>
      <c r="P49">
        <v>8.5399999999999991</v>
      </c>
      <c r="Q49">
        <v>5.46</v>
      </c>
      <c r="R49">
        <v>2</v>
      </c>
      <c r="S49">
        <v>10</v>
      </c>
      <c r="T49">
        <v>6</v>
      </c>
      <c r="U49" s="156">
        <f t="shared" si="2"/>
        <v>32</v>
      </c>
      <c r="V49" s="154">
        <f t="shared" si="3"/>
        <v>0</v>
      </c>
    </row>
    <row r="50" spans="1:22">
      <c r="A50" t="s">
        <v>92</v>
      </c>
      <c r="B50">
        <f>PPCL!D50</f>
        <v>189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189</v>
      </c>
      <c r="G50">
        <f t="shared" si="5"/>
        <v>32</v>
      </c>
      <c r="H50" s="154"/>
      <c r="I50">
        <f>BRPL_EOD!AI50+BRPL_EOD!AJ50</f>
        <v>4.2300000000000004</v>
      </c>
      <c r="J50">
        <f>BYPL_EOD!AI50+BYPL_EOD!AJ50</f>
        <v>18.11</v>
      </c>
      <c r="K50">
        <f>MES_EOD!AI50+MES_EOD!AJ50</f>
        <v>0</v>
      </c>
      <c r="L50">
        <f>NDMC_EOD!AI50+NDMC_EOD!AJ50</f>
        <v>6.04</v>
      </c>
      <c r="M50">
        <f>TPDDL_EOD!AI50+TPDDL_EOD!AJ50</f>
        <v>3.62</v>
      </c>
      <c r="N50">
        <f t="shared" si="0"/>
        <v>32</v>
      </c>
      <c r="O50" s="154">
        <f t="shared" si="1"/>
        <v>0</v>
      </c>
      <c r="P50">
        <v>4.2300000000000004</v>
      </c>
      <c r="Q50">
        <v>18.11</v>
      </c>
      <c r="R50">
        <v>0</v>
      </c>
      <c r="S50">
        <v>6.04</v>
      </c>
      <c r="T50">
        <v>3.62</v>
      </c>
      <c r="U50" s="156">
        <f t="shared" si="2"/>
        <v>32</v>
      </c>
      <c r="V50" s="154">
        <f t="shared" si="3"/>
        <v>0</v>
      </c>
    </row>
    <row r="51" spans="1:22">
      <c r="A51" t="s">
        <v>93</v>
      </c>
      <c r="B51">
        <f>PPCL!D51</f>
        <v>189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189</v>
      </c>
      <c r="G51">
        <f t="shared" si="5"/>
        <v>30</v>
      </c>
      <c r="H51" s="154"/>
      <c r="I51">
        <f>BRPL_EOD!AI51+BRPL_EOD!AJ51</f>
        <v>3.96</v>
      </c>
      <c r="J51">
        <f>BYPL_EOD!AI51+BYPL_EOD!AJ51</f>
        <v>16.98</v>
      </c>
      <c r="K51">
        <f>MES_EOD!AI51+MES_EOD!AJ51</f>
        <v>0</v>
      </c>
      <c r="L51">
        <f>NDMC_EOD!AI51+NDMC_EOD!AJ51</f>
        <v>5.66</v>
      </c>
      <c r="M51">
        <f>TPDDL_EOD!AI51+TPDDL_EOD!AJ51</f>
        <v>3.4</v>
      </c>
      <c r="N51">
        <f t="shared" si="0"/>
        <v>30</v>
      </c>
      <c r="O51" s="154">
        <f t="shared" si="1"/>
        <v>0</v>
      </c>
      <c r="P51">
        <v>3.96</v>
      </c>
      <c r="Q51">
        <v>16.98</v>
      </c>
      <c r="R51">
        <v>0</v>
      </c>
      <c r="S51">
        <v>5.66</v>
      </c>
      <c r="T51">
        <v>3.4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PPCL!D52</f>
        <v>189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189</v>
      </c>
      <c r="G52">
        <f t="shared" si="5"/>
        <v>30</v>
      </c>
      <c r="H52" s="154"/>
      <c r="I52">
        <f>BRPL_EOD!AI52+BRPL_EOD!AJ52</f>
        <v>3.96</v>
      </c>
      <c r="J52">
        <f>BYPL_EOD!AI52+BYPL_EOD!AJ52</f>
        <v>16.98</v>
      </c>
      <c r="K52">
        <f>MES_EOD!AI52+MES_EOD!AJ52</f>
        <v>0</v>
      </c>
      <c r="L52">
        <f>NDMC_EOD!AI52+NDMC_EOD!AJ52</f>
        <v>5.66</v>
      </c>
      <c r="M52">
        <f>TPDDL_EOD!AI52+TPDDL_EOD!AJ52</f>
        <v>3.4</v>
      </c>
      <c r="N52">
        <f t="shared" si="0"/>
        <v>30</v>
      </c>
      <c r="O52" s="154">
        <f t="shared" si="1"/>
        <v>0</v>
      </c>
      <c r="P52">
        <v>3.96</v>
      </c>
      <c r="Q52">
        <v>16.98</v>
      </c>
      <c r="R52">
        <v>0</v>
      </c>
      <c r="S52">
        <v>5.66</v>
      </c>
      <c r="T52">
        <v>3.4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PPCL!D53</f>
        <v>189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189</v>
      </c>
      <c r="G53">
        <f t="shared" si="5"/>
        <v>30</v>
      </c>
      <c r="H53" s="154"/>
      <c r="I53">
        <f>BRPL_EOD!AI53+BRPL_EOD!AJ53</f>
        <v>7.41</v>
      </c>
      <c r="J53">
        <f>BYPL_EOD!AI53+BYPL_EOD!AJ53</f>
        <v>5</v>
      </c>
      <c r="K53">
        <f>MES_EOD!AI53+MES_EOD!AJ53</f>
        <v>1.59</v>
      </c>
      <c r="L53">
        <f>NDMC_EOD!AI53+NDMC_EOD!AJ53</f>
        <v>10</v>
      </c>
      <c r="M53">
        <f>TPDDL_EOD!AI53+TPDDL_EOD!AJ53</f>
        <v>6</v>
      </c>
      <c r="N53">
        <f t="shared" si="0"/>
        <v>30</v>
      </c>
      <c r="O53" s="154">
        <f t="shared" si="1"/>
        <v>0</v>
      </c>
      <c r="P53">
        <v>7.41</v>
      </c>
      <c r="Q53">
        <v>5</v>
      </c>
      <c r="R53">
        <v>1.59</v>
      </c>
      <c r="S53">
        <v>10</v>
      </c>
      <c r="T53">
        <v>6</v>
      </c>
      <c r="U53" s="156">
        <f t="shared" si="2"/>
        <v>30</v>
      </c>
      <c r="V53" s="154">
        <f t="shared" si="3"/>
        <v>0</v>
      </c>
    </row>
    <row r="54" spans="1:22">
      <c r="A54" t="s">
        <v>96</v>
      </c>
      <c r="B54">
        <f>PPCL!D54</f>
        <v>189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189</v>
      </c>
      <c r="G54">
        <f t="shared" si="5"/>
        <v>30</v>
      </c>
      <c r="H54" s="154"/>
      <c r="I54">
        <f>BRPL_EOD!AI54+BRPL_EOD!AJ54</f>
        <v>7.41</v>
      </c>
      <c r="J54">
        <f>BYPL_EOD!AI54+BYPL_EOD!AJ54</f>
        <v>5</v>
      </c>
      <c r="K54">
        <f>MES_EOD!AI54+MES_EOD!AJ54</f>
        <v>1.59</v>
      </c>
      <c r="L54">
        <f>NDMC_EOD!AI54+NDMC_EOD!AJ54</f>
        <v>10</v>
      </c>
      <c r="M54">
        <f>TPDDL_EOD!AI54+TPDDL_EOD!AJ54</f>
        <v>6</v>
      </c>
      <c r="N54">
        <f t="shared" si="0"/>
        <v>30</v>
      </c>
      <c r="O54" s="154">
        <f t="shared" si="1"/>
        <v>0</v>
      </c>
      <c r="P54">
        <v>7.41</v>
      </c>
      <c r="Q54">
        <v>5</v>
      </c>
      <c r="R54">
        <v>1.59</v>
      </c>
      <c r="S54">
        <v>10</v>
      </c>
      <c r="T54">
        <v>6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PPCL!D55</f>
        <v>189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189</v>
      </c>
      <c r="G55">
        <f t="shared" si="5"/>
        <v>30</v>
      </c>
      <c r="H55" s="154"/>
      <c r="I55">
        <f>BRPL_EOD!AI55+BRPL_EOD!AJ55</f>
        <v>7</v>
      </c>
      <c r="J55">
        <f>BYPL_EOD!AI55+BYPL_EOD!AJ55</f>
        <v>5</v>
      </c>
      <c r="K55">
        <f>MES_EOD!AI55+MES_EOD!AJ55</f>
        <v>2</v>
      </c>
      <c r="L55">
        <f>NDMC_EOD!AI55+NDMC_EOD!AJ55</f>
        <v>10</v>
      </c>
      <c r="M55">
        <f>TPDDL_EOD!AI55+TPDDL_EOD!AJ55</f>
        <v>6</v>
      </c>
      <c r="N55">
        <f t="shared" si="0"/>
        <v>30</v>
      </c>
      <c r="O55" s="154">
        <f t="shared" si="1"/>
        <v>0</v>
      </c>
      <c r="P55">
        <v>7</v>
      </c>
      <c r="Q55">
        <v>5</v>
      </c>
      <c r="R55">
        <v>2</v>
      </c>
      <c r="S55">
        <v>10</v>
      </c>
      <c r="T55">
        <v>6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189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189</v>
      </c>
      <c r="G56">
        <f t="shared" si="5"/>
        <v>30</v>
      </c>
      <c r="H56" s="154"/>
      <c r="I56">
        <f>BRPL_EOD!AI56+BRPL_EOD!AJ56</f>
        <v>7.41</v>
      </c>
      <c r="J56">
        <f>BYPL_EOD!AI56+BYPL_EOD!AJ56</f>
        <v>5</v>
      </c>
      <c r="K56">
        <f>MES_EOD!AI56+MES_EOD!AJ56</f>
        <v>1.59</v>
      </c>
      <c r="L56">
        <f>NDMC_EOD!AI56+NDMC_EOD!AJ56</f>
        <v>10</v>
      </c>
      <c r="M56">
        <f>TPDDL_EOD!AI56+TPDDL_EOD!AJ56</f>
        <v>6</v>
      </c>
      <c r="N56">
        <f t="shared" si="0"/>
        <v>30</v>
      </c>
      <c r="O56" s="154">
        <f t="shared" si="1"/>
        <v>0</v>
      </c>
      <c r="P56">
        <v>7.41</v>
      </c>
      <c r="Q56">
        <v>5</v>
      </c>
      <c r="R56">
        <v>1.59</v>
      </c>
      <c r="S56">
        <v>10</v>
      </c>
      <c r="T56">
        <v>6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189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189</v>
      </c>
      <c r="G57">
        <f t="shared" si="5"/>
        <v>30</v>
      </c>
      <c r="H57" s="154"/>
      <c r="I57">
        <f>BRPL_EOD!AI57+BRPL_EOD!AJ57</f>
        <v>7.41</v>
      </c>
      <c r="J57">
        <f>BYPL_EOD!AI57+BYPL_EOD!AJ57</f>
        <v>5</v>
      </c>
      <c r="K57">
        <f>MES_EOD!AI57+MES_EOD!AJ57</f>
        <v>1.59</v>
      </c>
      <c r="L57">
        <f>NDMC_EOD!AI57+NDMC_EOD!AJ57</f>
        <v>10</v>
      </c>
      <c r="M57">
        <f>TPDDL_EOD!AI57+TPDDL_EOD!AJ57</f>
        <v>6</v>
      </c>
      <c r="N57">
        <f t="shared" si="0"/>
        <v>30</v>
      </c>
      <c r="O57" s="154">
        <f t="shared" si="1"/>
        <v>0</v>
      </c>
      <c r="P57">
        <v>7.41</v>
      </c>
      <c r="Q57">
        <v>5</v>
      </c>
      <c r="R57">
        <v>1.59</v>
      </c>
      <c r="S57">
        <v>10</v>
      </c>
      <c r="T57">
        <v>6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189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189</v>
      </c>
      <c r="G58">
        <f t="shared" si="5"/>
        <v>30</v>
      </c>
      <c r="H58" s="154"/>
      <c r="I58">
        <f>BRPL_EOD!AI58+BRPL_EOD!AJ58</f>
        <v>7.41</v>
      </c>
      <c r="J58">
        <f>BYPL_EOD!AI58+BYPL_EOD!AJ58</f>
        <v>5</v>
      </c>
      <c r="K58">
        <f>MES_EOD!AI58+MES_EOD!AJ58</f>
        <v>1.59</v>
      </c>
      <c r="L58">
        <f>NDMC_EOD!AI58+NDMC_EOD!AJ58</f>
        <v>10</v>
      </c>
      <c r="M58">
        <f>TPDDL_EOD!AI58+TPDDL_EOD!AJ58</f>
        <v>6</v>
      </c>
      <c r="N58">
        <f t="shared" si="0"/>
        <v>30</v>
      </c>
      <c r="O58" s="154">
        <f t="shared" si="1"/>
        <v>0</v>
      </c>
      <c r="P58">
        <v>7.41</v>
      </c>
      <c r="Q58">
        <v>5</v>
      </c>
      <c r="R58">
        <v>1.59</v>
      </c>
      <c r="S58">
        <v>10</v>
      </c>
      <c r="T58">
        <v>6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189</v>
      </c>
      <c r="C59">
        <f>PPCL!E59</f>
        <v>0</v>
      </c>
      <c r="D59">
        <f>PPCL!O59</f>
        <v>26</v>
      </c>
      <c r="E59">
        <f>PPCL!P59</f>
        <v>0</v>
      </c>
      <c r="F59">
        <f t="shared" si="4"/>
        <v>189</v>
      </c>
      <c r="G59">
        <f t="shared" si="5"/>
        <v>26</v>
      </c>
      <c r="H59" s="154"/>
      <c r="I59">
        <f>BRPL_EOD!AI59+BRPL_EOD!AJ59</f>
        <v>6.5</v>
      </c>
      <c r="J59">
        <f>BYPL_EOD!AI59+BYPL_EOD!AJ59</f>
        <v>4.6399999999999997</v>
      </c>
      <c r="K59">
        <f>MES_EOD!AI59+MES_EOD!AJ59</f>
        <v>0</v>
      </c>
      <c r="L59">
        <f>NDMC_EOD!AI59+NDMC_EOD!AJ59</f>
        <v>9.2899999999999991</v>
      </c>
      <c r="M59">
        <f>TPDDL_EOD!AI59+TPDDL_EOD!AJ59</f>
        <v>5.57</v>
      </c>
      <c r="N59">
        <f t="shared" si="0"/>
        <v>26</v>
      </c>
      <c r="O59" s="154">
        <f t="shared" si="1"/>
        <v>0</v>
      </c>
      <c r="P59">
        <v>6.5</v>
      </c>
      <c r="Q59">
        <v>4.6399999999999997</v>
      </c>
      <c r="R59">
        <v>0</v>
      </c>
      <c r="S59">
        <v>9.2899999999999991</v>
      </c>
      <c r="T59">
        <v>5.57</v>
      </c>
      <c r="U59" s="156">
        <f t="shared" si="2"/>
        <v>26</v>
      </c>
      <c r="V59" s="154">
        <f t="shared" si="3"/>
        <v>0</v>
      </c>
    </row>
    <row r="60" spans="1:22">
      <c r="A60" t="s">
        <v>102</v>
      </c>
      <c r="B60">
        <f>PPCL!D60</f>
        <v>189</v>
      </c>
      <c r="C60">
        <f>PPCL!E60</f>
        <v>0</v>
      </c>
      <c r="D60">
        <f>PPCL!O60</f>
        <v>26</v>
      </c>
      <c r="E60">
        <f>PPCL!P60</f>
        <v>0</v>
      </c>
      <c r="F60">
        <f t="shared" si="4"/>
        <v>189</v>
      </c>
      <c r="G60">
        <f t="shared" si="5"/>
        <v>26</v>
      </c>
      <c r="H60" s="154"/>
      <c r="I60">
        <f>BRPL_EOD!AI60+BRPL_EOD!AJ60</f>
        <v>6.5</v>
      </c>
      <c r="J60">
        <f>BYPL_EOD!AI60+BYPL_EOD!AJ60</f>
        <v>4.6399999999999997</v>
      </c>
      <c r="K60">
        <f>MES_EOD!AI60+MES_EOD!AJ60</f>
        <v>0</v>
      </c>
      <c r="L60">
        <f>NDMC_EOD!AI60+NDMC_EOD!AJ60</f>
        <v>9.2899999999999991</v>
      </c>
      <c r="M60">
        <f>TPDDL_EOD!AI60+TPDDL_EOD!AJ60</f>
        <v>5.57</v>
      </c>
      <c r="N60">
        <f t="shared" si="0"/>
        <v>26</v>
      </c>
      <c r="O60" s="154">
        <f t="shared" si="1"/>
        <v>0</v>
      </c>
      <c r="P60">
        <v>6.5</v>
      </c>
      <c r="Q60">
        <v>4.6399999999999997</v>
      </c>
      <c r="R60">
        <v>0</v>
      </c>
      <c r="S60">
        <v>9.2899999999999991</v>
      </c>
      <c r="T60">
        <v>5.57</v>
      </c>
      <c r="U60" s="156">
        <f t="shared" si="2"/>
        <v>26</v>
      </c>
      <c r="V60" s="154">
        <f t="shared" si="3"/>
        <v>0</v>
      </c>
    </row>
    <row r="61" spans="1:22">
      <c r="A61" t="s">
        <v>103</v>
      </c>
      <c r="B61">
        <f>PPCL!D61</f>
        <v>189</v>
      </c>
      <c r="C61">
        <f>PPCL!E61</f>
        <v>0</v>
      </c>
      <c r="D61">
        <f>PPCL!O61</f>
        <v>25</v>
      </c>
      <c r="E61">
        <f>PPCL!P61</f>
        <v>0</v>
      </c>
      <c r="F61">
        <f t="shared" si="4"/>
        <v>189</v>
      </c>
      <c r="G61">
        <f t="shared" si="5"/>
        <v>25</v>
      </c>
      <c r="H61" s="154"/>
      <c r="I61">
        <f>BRPL_EOD!AI61+BRPL_EOD!AJ61</f>
        <v>5.83</v>
      </c>
      <c r="J61">
        <f>BYPL_EOD!AI61+BYPL_EOD!AJ61</f>
        <v>4.17</v>
      </c>
      <c r="K61">
        <f>MES_EOD!AI61+MES_EOD!AJ61</f>
        <v>1.67</v>
      </c>
      <c r="L61">
        <f>NDMC_EOD!AI61+NDMC_EOD!AJ61</f>
        <v>8.33</v>
      </c>
      <c r="M61">
        <f>TPDDL_EOD!AI61+TPDDL_EOD!AJ61</f>
        <v>5</v>
      </c>
      <c r="N61">
        <f t="shared" si="0"/>
        <v>25</v>
      </c>
      <c r="O61" s="154">
        <f t="shared" si="1"/>
        <v>0</v>
      </c>
      <c r="P61">
        <v>5.83</v>
      </c>
      <c r="Q61">
        <v>4.17</v>
      </c>
      <c r="R61">
        <v>1.67</v>
      </c>
      <c r="S61">
        <v>8.33</v>
      </c>
      <c r="T61">
        <v>5</v>
      </c>
      <c r="U61" s="156">
        <f t="shared" si="2"/>
        <v>25</v>
      </c>
      <c r="V61" s="154">
        <f t="shared" si="3"/>
        <v>0</v>
      </c>
    </row>
    <row r="62" spans="1:22">
      <c r="A62" t="s">
        <v>104</v>
      </c>
      <c r="B62">
        <f>PPCL!D62</f>
        <v>189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189</v>
      </c>
      <c r="G62">
        <f t="shared" si="5"/>
        <v>30</v>
      </c>
      <c r="H62" s="154"/>
      <c r="I62">
        <f>BRPL_EOD!AI62+BRPL_EOD!AJ62</f>
        <v>7.41</v>
      </c>
      <c r="J62">
        <f>BYPL_EOD!AI62+BYPL_EOD!AJ62</f>
        <v>5</v>
      </c>
      <c r="K62">
        <f>MES_EOD!AI62+MES_EOD!AJ62</f>
        <v>1.59</v>
      </c>
      <c r="L62">
        <f>NDMC_EOD!AI62+NDMC_EOD!AJ62</f>
        <v>10</v>
      </c>
      <c r="M62">
        <f>TPDDL_EOD!AI62+TPDDL_EOD!AJ62</f>
        <v>6</v>
      </c>
      <c r="N62">
        <f t="shared" si="0"/>
        <v>30</v>
      </c>
      <c r="O62" s="154">
        <f t="shared" si="1"/>
        <v>0</v>
      </c>
      <c r="P62">
        <v>7.41</v>
      </c>
      <c r="Q62">
        <v>5</v>
      </c>
      <c r="R62">
        <v>1.59</v>
      </c>
      <c r="S62">
        <v>10</v>
      </c>
      <c r="T62">
        <v>6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PPCL!D63</f>
        <v>189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189</v>
      </c>
      <c r="G63">
        <f t="shared" si="5"/>
        <v>30</v>
      </c>
      <c r="H63" s="154"/>
      <c r="I63">
        <f>BRPL_EOD!AI63+BRPL_EOD!AJ63</f>
        <v>7.41</v>
      </c>
      <c r="J63">
        <f>BYPL_EOD!AI63+BYPL_EOD!AJ63</f>
        <v>5</v>
      </c>
      <c r="K63">
        <f>MES_EOD!AI63+MES_EOD!AJ63</f>
        <v>1.59</v>
      </c>
      <c r="L63">
        <f>NDMC_EOD!AI63+NDMC_EOD!AJ63</f>
        <v>10</v>
      </c>
      <c r="M63">
        <f>TPDDL_EOD!AI63+TPDDL_EOD!AJ63</f>
        <v>6</v>
      </c>
      <c r="N63">
        <f t="shared" si="0"/>
        <v>30</v>
      </c>
      <c r="O63" s="154">
        <f t="shared" si="1"/>
        <v>0</v>
      </c>
      <c r="P63">
        <v>7.41</v>
      </c>
      <c r="Q63">
        <v>5</v>
      </c>
      <c r="R63">
        <v>1.59</v>
      </c>
      <c r="S63">
        <v>10</v>
      </c>
      <c r="T63">
        <v>6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189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189</v>
      </c>
      <c r="G64">
        <f t="shared" si="5"/>
        <v>30</v>
      </c>
      <c r="H64" s="154"/>
      <c r="I64">
        <f>BRPL_EOD!AI64+BRPL_EOD!AJ64</f>
        <v>7.41</v>
      </c>
      <c r="J64">
        <f>BYPL_EOD!AI64+BYPL_EOD!AJ64</f>
        <v>5</v>
      </c>
      <c r="K64">
        <f>MES_EOD!AI64+MES_EOD!AJ64</f>
        <v>1.59</v>
      </c>
      <c r="L64">
        <f>NDMC_EOD!AI64+NDMC_EOD!AJ64</f>
        <v>10</v>
      </c>
      <c r="M64">
        <f>TPDDL_EOD!AI64+TPDDL_EOD!AJ64</f>
        <v>6</v>
      </c>
      <c r="N64">
        <f t="shared" si="0"/>
        <v>30</v>
      </c>
      <c r="O64" s="154">
        <f t="shared" si="1"/>
        <v>0</v>
      </c>
      <c r="P64">
        <v>7.41</v>
      </c>
      <c r="Q64">
        <v>5</v>
      </c>
      <c r="R64">
        <v>1.59</v>
      </c>
      <c r="S64">
        <v>10</v>
      </c>
      <c r="T64">
        <v>6</v>
      </c>
      <c r="U64" s="156">
        <f t="shared" si="2"/>
        <v>30</v>
      </c>
      <c r="V64" s="154">
        <f t="shared" si="3"/>
        <v>0</v>
      </c>
    </row>
    <row r="65" spans="1:22">
      <c r="A65" t="s">
        <v>107</v>
      </c>
      <c r="B65">
        <f>PPCL!D65</f>
        <v>189</v>
      </c>
      <c r="C65">
        <f>PPCL!E65</f>
        <v>0</v>
      </c>
      <c r="D65">
        <f>PPCL!O65</f>
        <v>32</v>
      </c>
      <c r="E65">
        <f>PPCL!P65</f>
        <v>0</v>
      </c>
      <c r="F65">
        <f t="shared" si="4"/>
        <v>189</v>
      </c>
      <c r="G65">
        <f t="shared" si="5"/>
        <v>32</v>
      </c>
      <c r="H65" s="154"/>
      <c r="I65">
        <f>BRPL_EOD!AI65+BRPL_EOD!AJ65</f>
        <v>8.93</v>
      </c>
      <c r="J65">
        <f>BYPL_EOD!AI65+BYPL_EOD!AJ65</f>
        <v>5.07</v>
      </c>
      <c r="K65">
        <f>MES_EOD!AI65+MES_EOD!AJ65</f>
        <v>1.91</v>
      </c>
      <c r="L65">
        <f>NDMC_EOD!AI65+NDMC_EOD!AJ65</f>
        <v>10</v>
      </c>
      <c r="M65">
        <f>TPDDL_EOD!AI65+TPDDL_EOD!AJ65</f>
        <v>6.09</v>
      </c>
      <c r="N65">
        <f t="shared" si="0"/>
        <v>32</v>
      </c>
      <c r="O65" s="154">
        <f t="shared" si="1"/>
        <v>0</v>
      </c>
      <c r="P65">
        <v>8.93</v>
      </c>
      <c r="Q65">
        <v>5.07</v>
      </c>
      <c r="R65">
        <v>1.91</v>
      </c>
      <c r="S65">
        <v>10</v>
      </c>
      <c r="T65">
        <v>6.09</v>
      </c>
      <c r="U65" s="156">
        <f t="shared" si="2"/>
        <v>32</v>
      </c>
      <c r="V65" s="154">
        <f t="shared" si="3"/>
        <v>0</v>
      </c>
    </row>
    <row r="66" spans="1:22">
      <c r="A66" t="s">
        <v>108</v>
      </c>
      <c r="B66">
        <f>PPCL!D66</f>
        <v>189</v>
      </c>
      <c r="C66">
        <f>PPCL!E66</f>
        <v>0</v>
      </c>
      <c r="D66">
        <f>PPCL!O66</f>
        <v>32</v>
      </c>
      <c r="E66">
        <f>PPCL!P66</f>
        <v>0</v>
      </c>
      <c r="F66">
        <f t="shared" si="4"/>
        <v>189</v>
      </c>
      <c r="G66">
        <f t="shared" si="5"/>
        <v>32</v>
      </c>
      <c r="H66" s="154"/>
      <c r="I66">
        <f>BRPL_EOD!AI66+BRPL_EOD!AJ66</f>
        <v>8.93</v>
      </c>
      <c r="J66">
        <f>BYPL_EOD!AI66+BYPL_EOD!AJ66</f>
        <v>5.07</v>
      </c>
      <c r="K66">
        <f>MES_EOD!AI66+MES_EOD!AJ66</f>
        <v>1.91</v>
      </c>
      <c r="L66">
        <f>NDMC_EOD!AI66+NDMC_EOD!AJ66</f>
        <v>10</v>
      </c>
      <c r="M66">
        <f>TPDDL_EOD!AI66+TPDDL_EOD!AJ66</f>
        <v>6.09</v>
      </c>
      <c r="N66">
        <f t="shared" si="0"/>
        <v>32</v>
      </c>
      <c r="O66" s="154">
        <f t="shared" si="1"/>
        <v>0</v>
      </c>
      <c r="P66">
        <v>8.93</v>
      </c>
      <c r="Q66">
        <v>5.07</v>
      </c>
      <c r="R66">
        <v>1.91</v>
      </c>
      <c r="S66">
        <v>10</v>
      </c>
      <c r="T66">
        <v>6.09</v>
      </c>
      <c r="U66" s="156">
        <f t="shared" si="2"/>
        <v>32</v>
      </c>
      <c r="V66" s="154">
        <f t="shared" si="3"/>
        <v>0</v>
      </c>
    </row>
    <row r="67" spans="1:22">
      <c r="A67" t="s">
        <v>109</v>
      </c>
      <c r="B67">
        <f>PPCL!D67</f>
        <v>189</v>
      </c>
      <c r="C67">
        <f>PPCL!E67</f>
        <v>0</v>
      </c>
      <c r="D67">
        <f>PPCL!O67</f>
        <v>32</v>
      </c>
      <c r="E67">
        <f>PPCL!P67</f>
        <v>0</v>
      </c>
      <c r="F67">
        <f t="shared" si="4"/>
        <v>189</v>
      </c>
      <c r="G67">
        <f t="shared" si="5"/>
        <v>32</v>
      </c>
      <c r="H67" s="154"/>
      <c r="I67">
        <f>BRPL_EOD!AI67+BRPL_EOD!AJ67</f>
        <v>8.89</v>
      </c>
      <c r="J67">
        <f>BYPL_EOD!AI67+BYPL_EOD!AJ67</f>
        <v>5.05</v>
      </c>
      <c r="K67">
        <f>MES_EOD!AI67+MES_EOD!AJ67</f>
        <v>2</v>
      </c>
      <c r="L67">
        <f>NDMC_EOD!AI67+NDMC_EOD!AJ67</f>
        <v>10</v>
      </c>
      <c r="M67">
        <f>TPDDL_EOD!AI67+TPDDL_EOD!AJ67</f>
        <v>6.06</v>
      </c>
      <c r="N67">
        <f t="shared" ref="N67:N98" si="6">SUM(I67:M67)</f>
        <v>32</v>
      </c>
      <c r="O67" s="154">
        <f t="shared" ref="O67:O98" si="7">G67-N67</f>
        <v>0</v>
      </c>
      <c r="P67">
        <v>8.89</v>
      </c>
      <c r="Q67">
        <v>5.05</v>
      </c>
      <c r="R67">
        <v>2</v>
      </c>
      <c r="S67">
        <v>10</v>
      </c>
      <c r="T67">
        <v>6.06</v>
      </c>
      <c r="U67" s="156">
        <f t="shared" ref="U67:U98" si="8">SUM(P67:T67)</f>
        <v>32</v>
      </c>
      <c r="V67" s="154">
        <f t="shared" ref="V67:V99" si="9">G67-U67</f>
        <v>0</v>
      </c>
    </row>
    <row r="68" spans="1:22">
      <c r="A68" t="s">
        <v>110</v>
      </c>
      <c r="B68">
        <f>PPCL!D68</f>
        <v>189</v>
      </c>
      <c r="C68">
        <f>PPCL!E68</f>
        <v>0</v>
      </c>
      <c r="D68">
        <f>PPCL!O68</f>
        <v>32</v>
      </c>
      <c r="E68">
        <f>PPCL!P68</f>
        <v>0</v>
      </c>
      <c r="F68">
        <f t="shared" ref="F68:F98" si="10">B68+C68</f>
        <v>189</v>
      </c>
      <c r="G68">
        <f t="shared" ref="G68:G98" si="11">D68+E68</f>
        <v>32</v>
      </c>
      <c r="H68" s="154"/>
      <c r="I68">
        <f>BRPL_EOD!AI68+BRPL_EOD!AJ68</f>
        <v>8.93</v>
      </c>
      <c r="J68">
        <f>BYPL_EOD!AI68+BYPL_EOD!AJ68</f>
        <v>5.07</v>
      </c>
      <c r="K68">
        <f>MES_EOD!AI68+MES_EOD!AJ68</f>
        <v>1.91</v>
      </c>
      <c r="L68">
        <f>NDMC_EOD!AI68+NDMC_EOD!AJ68</f>
        <v>10</v>
      </c>
      <c r="M68">
        <f>TPDDL_EOD!AI68+TPDDL_EOD!AJ68</f>
        <v>6.09</v>
      </c>
      <c r="N68">
        <f t="shared" si="6"/>
        <v>32</v>
      </c>
      <c r="O68" s="154">
        <f t="shared" si="7"/>
        <v>0</v>
      </c>
      <c r="P68">
        <v>8.93</v>
      </c>
      <c r="Q68">
        <v>5.07</v>
      </c>
      <c r="R68">
        <v>1.91</v>
      </c>
      <c r="S68">
        <v>10</v>
      </c>
      <c r="T68">
        <v>6.09</v>
      </c>
      <c r="U68" s="156">
        <f t="shared" si="8"/>
        <v>32</v>
      </c>
      <c r="V68" s="154">
        <f t="shared" si="9"/>
        <v>0</v>
      </c>
    </row>
    <row r="69" spans="1:22">
      <c r="A69" t="s">
        <v>111</v>
      </c>
      <c r="B69">
        <f>PPCL!D69</f>
        <v>189</v>
      </c>
      <c r="C69">
        <f>PPCL!E69</f>
        <v>0</v>
      </c>
      <c r="D69">
        <f>PPCL!O69</f>
        <v>32</v>
      </c>
      <c r="E69">
        <f>PPCL!P69</f>
        <v>0</v>
      </c>
      <c r="F69">
        <f t="shared" si="10"/>
        <v>189</v>
      </c>
      <c r="G69">
        <f t="shared" si="11"/>
        <v>32</v>
      </c>
      <c r="H69" s="154"/>
      <c r="I69">
        <f>BRPL_EOD!AI69+BRPL_EOD!AJ69</f>
        <v>8.93</v>
      </c>
      <c r="J69">
        <f>BYPL_EOD!AI69+BYPL_EOD!AJ69</f>
        <v>5.07</v>
      </c>
      <c r="K69">
        <f>MES_EOD!AI69+MES_EOD!AJ69</f>
        <v>1.91</v>
      </c>
      <c r="L69">
        <f>NDMC_EOD!AI69+NDMC_EOD!AJ69</f>
        <v>10</v>
      </c>
      <c r="M69">
        <f>TPDDL_EOD!AI69+TPDDL_EOD!AJ69</f>
        <v>6.09</v>
      </c>
      <c r="N69">
        <f t="shared" si="6"/>
        <v>32</v>
      </c>
      <c r="O69" s="154">
        <f t="shared" si="7"/>
        <v>0</v>
      </c>
      <c r="P69">
        <v>8.93</v>
      </c>
      <c r="Q69">
        <v>5.07</v>
      </c>
      <c r="R69">
        <v>1.91</v>
      </c>
      <c r="S69">
        <v>10</v>
      </c>
      <c r="T69">
        <v>6.09</v>
      </c>
      <c r="U69" s="156">
        <f t="shared" si="8"/>
        <v>32</v>
      </c>
      <c r="V69" s="154">
        <f t="shared" si="9"/>
        <v>0</v>
      </c>
    </row>
    <row r="70" spans="1:22">
      <c r="A70" t="s">
        <v>112</v>
      </c>
      <c r="B70">
        <f>PPCL!D70</f>
        <v>189</v>
      </c>
      <c r="C70">
        <f>PPCL!E70</f>
        <v>0</v>
      </c>
      <c r="D70">
        <f>PPCL!O70</f>
        <v>32</v>
      </c>
      <c r="E70">
        <f>PPCL!P70</f>
        <v>0</v>
      </c>
      <c r="F70">
        <f t="shared" si="10"/>
        <v>189</v>
      </c>
      <c r="G70">
        <f t="shared" si="11"/>
        <v>32</v>
      </c>
      <c r="H70" s="154"/>
      <c r="I70">
        <f>BRPL_EOD!AI70+BRPL_EOD!AJ70</f>
        <v>8.93</v>
      </c>
      <c r="J70">
        <f>BYPL_EOD!AI70+BYPL_EOD!AJ70</f>
        <v>5.07</v>
      </c>
      <c r="K70">
        <f>MES_EOD!AI70+MES_EOD!AJ70</f>
        <v>1.91</v>
      </c>
      <c r="L70">
        <f>NDMC_EOD!AI70+NDMC_EOD!AJ70</f>
        <v>10</v>
      </c>
      <c r="M70">
        <f>TPDDL_EOD!AI70+TPDDL_EOD!AJ70</f>
        <v>6.09</v>
      </c>
      <c r="N70">
        <f t="shared" si="6"/>
        <v>32</v>
      </c>
      <c r="O70" s="154">
        <f t="shared" si="7"/>
        <v>0</v>
      </c>
      <c r="P70">
        <v>8.93</v>
      </c>
      <c r="Q70">
        <v>5.07</v>
      </c>
      <c r="R70">
        <v>1.91</v>
      </c>
      <c r="S70">
        <v>10</v>
      </c>
      <c r="T70">
        <v>6.09</v>
      </c>
      <c r="U70" s="156">
        <f t="shared" si="8"/>
        <v>32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32</v>
      </c>
      <c r="E71">
        <f>PPCL!P71</f>
        <v>0</v>
      </c>
      <c r="F71">
        <f t="shared" si="10"/>
        <v>192</v>
      </c>
      <c r="G71">
        <f t="shared" si="11"/>
        <v>32</v>
      </c>
      <c r="H71" s="154"/>
      <c r="I71">
        <f>BRPL_EOD!AI71+BRPL_EOD!AJ71</f>
        <v>8.93</v>
      </c>
      <c r="J71">
        <f>BYPL_EOD!AI71+BYPL_EOD!AJ71</f>
        <v>5.07</v>
      </c>
      <c r="K71">
        <f>MES_EOD!AI71+MES_EOD!AJ71</f>
        <v>1.91</v>
      </c>
      <c r="L71">
        <f>NDMC_EOD!AI71+NDMC_EOD!AJ71</f>
        <v>10</v>
      </c>
      <c r="M71">
        <f>TPDDL_EOD!AI71+TPDDL_EOD!AJ71</f>
        <v>6.09</v>
      </c>
      <c r="N71">
        <f t="shared" si="6"/>
        <v>32</v>
      </c>
      <c r="O71" s="154">
        <f t="shared" si="7"/>
        <v>0</v>
      </c>
      <c r="P71">
        <v>8.93</v>
      </c>
      <c r="Q71">
        <v>5.07</v>
      </c>
      <c r="R71">
        <v>1.91</v>
      </c>
      <c r="S71">
        <v>10</v>
      </c>
      <c r="T71">
        <v>6.09</v>
      </c>
      <c r="U71" s="156">
        <f t="shared" si="8"/>
        <v>32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32</v>
      </c>
      <c r="E72">
        <f>PPCL!P72</f>
        <v>0</v>
      </c>
      <c r="F72">
        <f t="shared" si="10"/>
        <v>192</v>
      </c>
      <c r="G72">
        <f t="shared" si="11"/>
        <v>32</v>
      </c>
      <c r="H72" s="154"/>
      <c r="I72">
        <f>BRPL_EOD!AI72+BRPL_EOD!AJ72</f>
        <v>8.93</v>
      </c>
      <c r="J72">
        <f>BYPL_EOD!AI72+BYPL_EOD!AJ72</f>
        <v>5.07</v>
      </c>
      <c r="K72">
        <f>MES_EOD!AI72+MES_EOD!AJ72</f>
        <v>1.91</v>
      </c>
      <c r="L72">
        <f>NDMC_EOD!AI72+NDMC_EOD!AJ72</f>
        <v>10</v>
      </c>
      <c r="M72">
        <f>TPDDL_EOD!AI72+TPDDL_EOD!AJ72</f>
        <v>6.09</v>
      </c>
      <c r="N72">
        <f t="shared" si="6"/>
        <v>32</v>
      </c>
      <c r="O72" s="154">
        <f t="shared" si="7"/>
        <v>0</v>
      </c>
      <c r="P72">
        <v>8.93</v>
      </c>
      <c r="Q72">
        <v>5.07</v>
      </c>
      <c r="R72">
        <v>1.91</v>
      </c>
      <c r="S72">
        <v>10</v>
      </c>
      <c r="T72">
        <v>6.09</v>
      </c>
      <c r="U72" s="156">
        <f t="shared" si="8"/>
        <v>32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32</v>
      </c>
      <c r="E73">
        <f>PPCL!P73</f>
        <v>0</v>
      </c>
      <c r="F73">
        <f t="shared" si="10"/>
        <v>192</v>
      </c>
      <c r="G73">
        <f t="shared" si="11"/>
        <v>32</v>
      </c>
      <c r="H73" s="154"/>
      <c r="I73">
        <f>BRPL_EOD!AI73+BRPL_EOD!AJ73</f>
        <v>8.89</v>
      </c>
      <c r="J73">
        <f>BYPL_EOD!AI73+BYPL_EOD!AJ73</f>
        <v>5.05</v>
      </c>
      <c r="K73">
        <f>MES_EOD!AI73+MES_EOD!AJ73</f>
        <v>2</v>
      </c>
      <c r="L73">
        <f>NDMC_EOD!AI73+NDMC_EOD!AJ73</f>
        <v>10</v>
      </c>
      <c r="M73">
        <f>TPDDL_EOD!AI73+TPDDL_EOD!AJ73</f>
        <v>6.06</v>
      </c>
      <c r="N73">
        <f t="shared" si="6"/>
        <v>32</v>
      </c>
      <c r="O73" s="154">
        <f t="shared" si="7"/>
        <v>0</v>
      </c>
      <c r="P73">
        <v>8.89</v>
      </c>
      <c r="Q73">
        <v>5.05</v>
      </c>
      <c r="R73">
        <v>2</v>
      </c>
      <c r="S73">
        <v>10</v>
      </c>
      <c r="T73">
        <v>6.06</v>
      </c>
      <c r="U73" s="156">
        <f t="shared" si="8"/>
        <v>32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32</v>
      </c>
      <c r="E74">
        <f>PPCL!P74</f>
        <v>0</v>
      </c>
      <c r="F74">
        <f t="shared" si="10"/>
        <v>192</v>
      </c>
      <c r="G74">
        <f t="shared" si="11"/>
        <v>32</v>
      </c>
      <c r="H74" s="154"/>
      <c r="I74">
        <f>BRPL_EOD!AI74+BRPL_EOD!AJ74</f>
        <v>8.93</v>
      </c>
      <c r="J74">
        <f>BYPL_EOD!AI74+BYPL_EOD!AJ74</f>
        <v>5.07</v>
      </c>
      <c r="K74">
        <f>MES_EOD!AI74+MES_EOD!AJ74</f>
        <v>1.91</v>
      </c>
      <c r="L74">
        <f>NDMC_EOD!AI74+NDMC_EOD!AJ74</f>
        <v>10</v>
      </c>
      <c r="M74">
        <f>TPDDL_EOD!AI74+TPDDL_EOD!AJ74</f>
        <v>6.09</v>
      </c>
      <c r="N74">
        <f t="shared" si="6"/>
        <v>32</v>
      </c>
      <c r="O74" s="154">
        <f t="shared" si="7"/>
        <v>0</v>
      </c>
      <c r="P74">
        <v>8.93</v>
      </c>
      <c r="Q74">
        <v>5.07</v>
      </c>
      <c r="R74">
        <v>1.91</v>
      </c>
      <c r="S74">
        <v>10</v>
      </c>
      <c r="T74">
        <v>6.09</v>
      </c>
      <c r="U74" s="156">
        <f t="shared" si="8"/>
        <v>32</v>
      </c>
      <c r="V74" s="154">
        <f t="shared" si="9"/>
        <v>0</v>
      </c>
    </row>
    <row r="75" spans="1:22">
      <c r="A75" t="s">
        <v>117</v>
      </c>
      <c r="B75">
        <f>PPCL!D75</f>
        <v>192</v>
      </c>
      <c r="C75">
        <f>PPCL!E75</f>
        <v>0</v>
      </c>
      <c r="D75">
        <f>PPCL!O75</f>
        <v>30</v>
      </c>
      <c r="E75">
        <f>PPCL!P75</f>
        <v>0</v>
      </c>
      <c r="F75">
        <f t="shared" si="10"/>
        <v>192</v>
      </c>
      <c r="G75">
        <f t="shared" si="11"/>
        <v>30</v>
      </c>
      <c r="H75" s="154"/>
      <c r="I75">
        <f>BRPL_EOD!AI75+BRPL_EOD!AJ75</f>
        <v>7.41</v>
      </c>
      <c r="J75">
        <f>BYPL_EOD!AI75+BYPL_EOD!AJ75</f>
        <v>5</v>
      </c>
      <c r="K75">
        <f>MES_EOD!AI75+MES_EOD!AJ75</f>
        <v>1.59</v>
      </c>
      <c r="L75">
        <f>NDMC_EOD!AI75+NDMC_EOD!AJ75</f>
        <v>10</v>
      </c>
      <c r="M75">
        <f>TPDDL_EOD!AI75+TPDDL_EOD!AJ75</f>
        <v>6</v>
      </c>
      <c r="N75">
        <f t="shared" si="6"/>
        <v>30</v>
      </c>
      <c r="O75" s="154">
        <f t="shared" si="7"/>
        <v>0</v>
      </c>
      <c r="P75">
        <v>7.41</v>
      </c>
      <c r="Q75">
        <v>5</v>
      </c>
      <c r="R75">
        <v>1.59</v>
      </c>
      <c r="S75">
        <v>10</v>
      </c>
      <c r="T75">
        <v>6</v>
      </c>
      <c r="U75" s="156">
        <f t="shared" si="8"/>
        <v>30</v>
      </c>
      <c r="V75" s="154">
        <f t="shared" si="9"/>
        <v>0</v>
      </c>
    </row>
    <row r="76" spans="1:22">
      <c r="A76" t="s">
        <v>118</v>
      </c>
      <c r="B76">
        <f>PPCL!D76</f>
        <v>192</v>
      </c>
      <c r="C76">
        <f>PPCL!E76</f>
        <v>0</v>
      </c>
      <c r="D76">
        <f>PPCL!O76</f>
        <v>30</v>
      </c>
      <c r="E76">
        <f>PPCL!P76</f>
        <v>0</v>
      </c>
      <c r="F76">
        <f t="shared" si="10"/>
        <v>192</v>
      </c>
      <c r="G76">
        <f t="shared" si="11"/>
        <v>30</v>
      </c>
      <c r="H76" s="154"/>
      <c r="I76">
        <f>BRPL_EOD!AI76+BRPL_EOD!AJ76</f>
        <v>7.41</v>
      </c>
      <c r="J76">
        <f>BYPL_EOD!AI76+BYPL_EOD!AJ76</f>
        <v>5</v>
      </c>
      <c r="K76">
        <f>MES_EOD!AI76+MES_EOD!AJ76</f>
        <v>1.59</v>
      </c>
      <c r="L76">
        <f>NDMC_EOD!AI76+NDMC_EOD!AJ76</f>
        <v>10</v>
      </c>
      <c r="M76">
        <f>TPDDL_EOD!AI76+TPDDL_EOD!AJ76</f>
        <v>6</v>
      </c>
      <c r="N76">
        <f t="shared" si="6"/>
        <v>30</v>
      </c>
      <c r="O76" s="154">
        <f t="shared" si="7"/>
        <v>0</v>
      </c>
      <c r="P76">
        <v>7.41</v>
      </c>
      <c r="Q76">
        <v>5</v>
      </c>
      <c r="R76">
        <v>1.59</v>
      </c>
      <c r="S76">
        <v>10</v>
      </c>
      <c r="T76">
        <v>6</v>
      </c>
      <c r="U76" s="156">
        <f t="shared" si="8"/>
        <v>30</v>
      </c>
      <c r="V76" s="154">
        <f t="shared" si="9"/>
        <v>0</v>
      </c>
    </row>
    <row r="77" spans="1:22">
      <c r="A77" t="s">
        <v>119</v>
      </c>
      <c r="B77">
        <f>PPCL!D77</f>
        <v>192</v>
      </c>
      <c r="C77">
        <f>PPCL!E77</f>
        <v>0</v>
      </c>
      <c r="D77">
        <f>PPCL!O77</f>
        <v>30</v>
      </c>
      <c r="E77">
        <f>PPCL!P77</f>
        <v>0</v>
      </c>
      <c r="F77">
        <f t="shared" si="10"/>
        <v>192</v>
      </c>
      <c r="G77">
        <f t="shared" si="11"/>
        <v>30</v>
      </c>
      <c r="H77" s="154"/>
      <c r="I77">
        <f>BRPL_EOD!AI77+BRPL_EOD!AJ77</f>
        <v>4.88</v>
      </c>
      <c r="J77">
        <f>BYPL_EOD!AI77+BYPL_EOD!AJ77</f>
        <v>13.95</v>
      </c>
      <c r="K77">
        <f>MES_EOD!AI77+MES_EOD!AJ77</f>
        <v>0</v>
      </c>
      <c r="L77">
        <f>NDMC_EOD!AI77+NDMC_EOD!AJ77</f>
        <v>6.98</v>
      </c>
      <c r="M77">
        <f>TPDDL_EOD!AI77+TPDDL_EOD!AJ77</f>
        <v>4.1900000000000004</v>
      </c>
      <c r="N77">
        <f t="shared" si="6"/>
        <v>30</v>
      </c>
      <c r="O77" s="154">
        <f t="shared" si="7"/>
        <v>0</v>
      </c>
      <c r="P77">
        <v>4.88</v>
      </c>
      <c r="Q77">
        <v>13.95</v>
      </c>
      <c r="R77">
        <v>0</v>
      </c>
      <c r="S77">
        <v>6.98</v>
      </c>
      <c r="T77">
        <v>4.1900000000000004</v>
      </c>
      <c r="U77" s="156">
        <f t="shared" si="8"/>
        <v>30</v>
      </c>
      <c r="V77" s="154">
        <f t="shared" si="9"/>
        <v>0</v>
      </c>
    </row>
    <row r="78" spans="1:22">
      <c r="A78" t="s">
        <v>120</v>
      </c>
      <c r="B78">
        <f>PPCL!D78</f>
        <v>192</v>
      </c>
      <c r="C78">
        <f>PPCL!E78</f>
        <v>0</v>
      </c>
      <c r="D78">
        <f>PPCL!O78</f>
        <v>30</v>
      </c>
      <c r="E78">
        <f>PPCL!P78</f>
        <v>0</v>
      </c>
      <c r="F78">
        <f t="shared" si="10"/>
        <v>192</v>
      </c>
      <c r="G78">
        <f t="shared" si="11"/>
        <v>30</v>
      </c>
      <c r="H78" s="154"/>
      <c r="I78">
        <f>BRPL_EOD!AI78+BRPL_EOD!AJ78</f>
        <v>4.88</v>
      </c>
      <c r="J78">
        <f>BYPL_EOD!AI78+BYPL_EOD!AJ78</f>
        <v>13.95</v>
      </c>
      <c r="K78">
        <f>MES_EOD!AI78+MES_EOD!AJ78</f>
        <v>0</v>
      </c>
      <c r="L78">
        <f>NDMC_EOD!AI78+NDMC_EOD!AJ78</f>
        <v>6.98</v>
      </c>
      <c r="M78">
        <f>TPDDL_EOD!AI78+TPDDL_EOD!AJ78</f>
        <v>4.1900000000000004</v>
      </c>
      <c r="N78">
        <f t="shared" si="6"/>
        <v>30</v>
      </c>
      <c r="O78" s="154">
        <f t="shared" si="7"/>
        <v>0</v>
      </c>
      <c r="P78">
        <v>4.88</v>
      </c>
      <c r="Q78">
        <v>13.95</v>
      </c>
      <c r="R78">
        <v>0</v>
      </c>
      <c r="S78">
        <v>6.98</v>
      </c>
      <c r="T78">
        <v>4.1900000000000004</v>
      </c>
      <c r="U78" s="156">
        <f t="shared" si="8"/>
        <v>30</v>
      </c>
      <c r="V78" s="154">
        <f t="shared" si="9"/>
        <v>0</v>
      </c>
    </row>
    <row r="79" spans="1:22">
      <c r="A79" t="s">
        <v>121</v>
      </c>
      <c r="B79">
        <f>PPCL!D79</f>
        <v>192</v>
      </c>
      <c r="C79">
        <f>PPCL!E79</f>
        <v>0</v>
      </c>
      <c r="D79">
        <f>PPCL!O79</f>
        <v>30</v>
      </c>
      <c r="E79">
        <f>PPCL!P79</f>
        <v>0</v>
      </c>
      <c r="F79">
        <f t="shared" si="10"/>
        <v>192</v>
      </c>
      <c r="G79">
        <f t="shared" si="11"/>
        <v>30</v>
      </c>
      <c r="H79" s="154"/>
      <c r="I79">
        <f>BRPL_EOD!AI79+BRPL_EOD!AJ79</f>
        <v>6.99</v>
      </c>
      <c r="J79">
        <f>BYPL_EOD!AI79+BYPL_EOD!AJ79</f>
        <v>5.04</v>
      </c>
      <c r="K79">
        <f>MES_EOD!AI79+MES_EOD!AJ79</f>
        <v>2</v>
      </c>
      <c r="L79">
        <f>NDMC_EOD!AI79+NDMC_EOD!AJ79</f>
        <v>9.98</v>
      </c>
      <c r="M79">
        <f>TPDDL_EOD!AI79+TPDDL_EOD!AJ79</f>
        <v>5.99</v>
      </c>
      <c r="N79">
        <f t="shared" si="6"/>
        <v>30</v>
      </c>
      <c r="O79" s="154">
        <f t="shared" si="7"/>
        <v>0</v>
      </c>
      <c r="P79">
        <v>6.99</v>
      </c>
      <c r="Q79">
        <v>5.04</v>
      </c>
      <c r="R79">
        <v>2</v>
      </c>
      <c r="S79">
        <v>9.98</v>
      </c>
      <c r="T79">
        <v>5.99</v>
      </c>
      <c r="U79" s="156">
        <f t="shared" si="8"/>
        <v>30</v>
      </c>
      <c r="V79" s="154">
        <f t="shared" si="9"/>
        <v>0</v>
      </c>
    </row>
    <row r="80" spans="1:22">
      <c r="A80" t="s">
        <v>122</v>
      </c>
      <c r="B80">
        <f>PPCL!D80</f>
        <v>192</v>
      </c>
      <c r="C80">
        <f>PPCL!E80</f>
        <v>0</v>
      </c>
      <c r="D80">
        <f>PPCL!O80</f>
        <v>30</v>
      </c>
      <c r="E80">
        <f>PPCL!P80</f>
        <v>0</v>
      </c>
      <c r="F80">
        <f t="shared" si="10"/>
        <v>192</v>
      </c>
      <c r="G80">
        <f t="shared" si="11"/>
        <v>30</v>
      </c>
      <c r="H80" s="154"/>
      <c r="I80">
        <f>BRPL_EOD!AI80+BRPL_EOD!AJ80</f>
        <v>7.35</v>
      </c>
      <c r="J80">
        <f>BYPL_EOD!AI80+BYPL_EOD!AJ80</f>
        <v>5.07</v>
      </c>
      <c r="K80">
        <f>MES_EOD!AI80+MES_EOD!AJ80</f>
        <v>1.58</v>
      </c>
      <c r="L80">
        <f>NDMC_EOD!AI80+NDMC_EOD!AJ80</f>
        <v>10</v>
      </c>
      <c r="M80">
        <f>TPDDL_EOD!AI80+TPDDL_EOD!AJ80</f>
        <v>6</v>
      </c>
      <c r="N80">
        <f t="shared" si="6"/>
        <v>30</v>
      </c>
      <c r="O80" s="154">
        <f t="shared" si="7"/>
        <v>0</v>
      </c>
      <c r="P80">
        <v>7.35</v>
      </c>
      <c r="Q80">
        <v>5.07</v>
      </c>
      <c r="R80">
        <v>1.58</v>
      </c>
      <c r="S80">
        <v>10</v>
      </c>
      <c r="T80">
        <v>6</v>
      </c>
      <c r="U80" s="156">
        <f t="shared" si="8"/>
        <v>30</v>
      </c>
      <c r="V80" s="154">
        <f t="shared" si="9"/>
        <v>0</v>
      </c>
    </row>
    <row r="81" spans="1:22">
      <c r="A81" t="s">
        <v>123</v>
      </c>
      <c r="B81">
        <f>PPCL!D81</f>
        <v>192</v>
      </c>
      <c r="C81">
        <f>PPCL!E81</f>
        <v>0</v>
      </c>
      <c r="D81">
        <f>PPCL!O81</f>
        <v>30</v>
      </c>
      <c r="E81">
        <f>PPCL!P81</f>
        <v>0</v>
      </c>
      <c r="F81">
        <f t="shared" si="10"/>
        <v>192</v>
      </c>
      <c r="G81">
        <f t="shared" si="11"/>
        <v>30</v>
      </c>
      <c r="H81" s="154"/>
      <c r="I81">
        <f>BRPL_EOD!AI81+BRPL_EOD!AJ81</f>
        <v>7.35</v>
      </c>
      <c r="J81">
        <f>BYPL_EOD!AI81+BYPL_EOD!AJ81</f>
        <v>5.07</v>
      </c>
      <c r="K81">
        <f>MES_EOD!AI81+MES_EOD!AJ81</f>
        <v>1.58</v>
      </c>
      <c r="L81">
        <f>NDMC_EOD!AI81+NDMC_EOD!AJ81</f>
        <v>10</v>
      </c>
      <c r="M81">
        <f>TPDDL_EOD!AI81+TPDDL_EOD!AJ81</f>
        <v>6</v>
      </c>
      <c r="N81">
        <f t="shared" si="6"/>
        <v>30</v>
      </c>
      <c r="O81" s="154">
        <f t="shared" si="7"/>
        <v>0</v>
      </c>
      <c r="P81">
        <v>7.35</v>
      </c>
      <c r="Q81">
        <v>5.07</v>
      </c>
      <c r="R81">
        <v>1.58</v>
      </c>
      <c r="S81">
        <v>10</v>
      </c>
      <c r="T81">
        <v>6</v>
      </c>
      <c r="U81" s="156">
        <f t="shared" si="8"/>
        <v>30</v>
      </c>
      <c r="V81" s="154">
        <f t="shared" si="9"/>
        <v>0</v>
      </c>
    </row>
    <row r="82" spans="1:22">
      <c r="A82" t="s">
        <v>124</v>
      </c>
      <c r="B82">
        <f>PPCL!D82</f>
        <v>192</v>
      </c>
      <c r="C82">
        <f>PPCL!E82</f>
        <v>0</v>
      </c>
      <c r="D82">
        <f>PPCL!O82</f>
        <v>30</v>
      </c>
      <c r="E82">
        <f>PPCL!P82</f>
        <v>0</v>
      </c>
      <c r="F82">
        <f t="shared" si="10"/>
        <v>192</v>
      </c>
      <c r="G82">
        <f t="shared" si="11"/>
        <v>30</v>
      </c>
      <c r="H82" s="154"/>
      <c r="I82">
        <f>BRPL_EOD!AI82+BRPL_EOD!AJ82</f>
        <v>7.35</v>
      </c>
      <c r="J82">
        <f>BYPL_EOD!AI82+BYPL_EOD!AJ82</f>
        <v>5.07</v>
      </c>
      <c r="K82">
        <f>MES_EOD!AI82+MES_EOD!AJ82</f>
        <v>1.58</v>
      </c>
      <c r="L82">
        <f>NDMC_EOD!AI82+NDMC_EOD!AJ82</f>
        <v>10</v>
      </c>
      <c r="M82">
        <f>TPDDL_EOD!AI82+TPDDL_EOD!AJ82</f>
        <v>6</v>
      </c>
      <c r="N82">
        <f t="shared" si="6"/>
        <v>30</v>
      </c>
      <c r="O82" s="154">
        <f t="shared" si="7"/>
        <v>0</v>
      </c>
      <c r="P82">
        <v>7.35</v>
      </c>
      <c r="Q82">
        <v>5.07</v>
      </c>
      <c r="R82">
        <v>1.58</v>
      </c>
      <c r="S82">
        <v>10</v>
      </c>
      <c r="T82">
        <v>6</v>
      </c>
      <c r="U82" s="156">
        <f t="shared" si="8"/>
        <v>30</v>
      </c>
      <c r="V82" s="154">
        <f t="shared" si="9"/>
        <v>0</v>
      </c>
    </row>
    <row r="83" spans="1:22">
      <c r="A83" t="s">
        <v>125</v>
      </c>
      <c r="B83">
        <f>PPCL!D83</f>
        <v>192</v>
      </c>
      <c r="C83">
        <f>PPCL!E83</f>
        <v>0</v>
      </c>
      <c r="D83">
        <f>PPCL!O83</f>
        <v>30</v>
      </c>
      <c r="E83">
        <f>PPCL!P83</f>
        <v>0</v>
      </c>
      <c r="F83">
        <f t="shared" si="10"/>
        <v>192</v>
      </c>
      <c r="G83">
        <f t="shared" si="11"/>
        <v>30</v>
      </c>
      <c r="H83" s="154"/>
      <c r="I83">
        <f>BRPL_EOD!AI83+BRPL_EOD!AJ83</f>
        <v>7.35</v>
      </c>
      <c r="J83">
        <f>BYPL_EOD!AI83+BYPL_EOD!AJ83</f>
        <v>5.07</v>
      </c>
      <c r="K83">
        <f>MES_EOD!AI83+MES_EOD!AJ83</f>
        <v>1.58</v>
      </c>
      <c r="L83">
        <f>NDMC_EOD!AI83+NDMC_EOD!AJ83</f>
        <v>10</v>
      </c>
      <c r="M83">
        <f>TPDDL_EOD!AI83+TPDDL_EOD!AJ83</f>
        <v>6</v>
      </c>
      <c r="N83">
        <f t="shared" si="6"/>
        <v>30</v>
      </c>
      <c r="O83" s="154">
        <f t="shared" si="7"/>
        <v>0</v>
      </c>
      <c r="P83">
        <v>7.35</v>
      </c>
      <c r="Q83">
        <v>5.07</v>
      </c>
      <c r="R83">
        <v>1.58</v>
      </c>
      <c r="S83">
        <v>10</v>
      </c>
      <c r="T83">
        <v>6</v>
      </c>
      <c r="U83" s="156">
        <f t="shared" si="8"/>
        <v>30</v>
      </c>
      <c r="V83" s="154">
        <f t="shared" si="9"/>
        <v>0</v>
      </c>
    </row>
    <row r="84" spans="1:22">
      <c r="A84" t="s">
        <v>126</v>
      </c>
      <c r="B84">
        <f>PPCL!D84</f>
        <v>192</v>
      </c>
      <c r="C84">
        <f>PPCL!E84</f>
        <v>0</v>
      </c>
      <c r="D84">
        <f>PPCL!O84</f>
        <v>30</v>
      </c>
      <c r="E84">
        <f>PPCL!P84</f>
        <v>0</v>
      </c>
      <c r="F84">
        <f t="shared" si="10"/>
        <v>192</v>
      </c>
      <c r="G84">
        <f t="shared" si="11"/>
        <v>30</v>
      </c>
      <c r="H84" s="154"/>
      <c r="I84">
        <f>BRPL_EOD!AI84+BRPL_EOD!AJ84</f>
        <v>7.35</v>
      </c>
      <c r="J84">
        <f>BYPL_EOD!AI84+BYPL_EOD!AJ84</f>
        <v>5.07</v>
      </c>
      <c r="K84">
        <f>MES_EOD!AI84+MES_EOD!AJ84</f>
        <v>1.58</v>
      </c>
      <c r="L84">
        <f>NDMC_EOD!AI84+NDMC_EOD!AJ84</f>
        <v>10</v>
      </c>
      <c r="M84">
        <f>TPDDL_EOD!AI84+TPDDL_EOD!AJ84</f>
        <v>6</v>
      </c>
      <c r="N84">
        <f t="shared" si="6"/>
        <v>30</v>
      </c>
      <c r="O84" s="154">
        <f t="shared" si="7"/>
        <v>0</v>
      </c>
      <c r="P84">
        <v>7.35</v>
      </c>
      <c r="Q84">
        <v>5.07</v>
      </c>
      <c r="R84">
        <v>1.58</v>
      </c>
      <c r="S84">
        <v>10</v>
      </c>
      <c r="T84">
        <v>6</v>
      </c>
      <c r="U84" s="156">
        <f t="shared" si="8"/>
        <v>30</v>
      </c>
      <c r="V84" s="154">
        <f t="shared" si="9"/>
        <v>0</v>
      </c>
    </row>
    <row r="85" spans="1:22">
      <c r="A85" t="s">
        <v>127</v>
      </c>
      <c r="B85">
        <f>PPCL!D85</f>
        <v>192</v>
      </c>
      <c r="C85">
        <f>PPCL!E85</f>
        <v>0</v>
      </c>
      <c r="D85">
        <f>PPCL!O85</f>
        <v>30</v>
      </c>
      <c r="E85">
        <f>PPCL!P85</f>
        <v>0</v>
      </c>
      <c r="F85">
        <f t="shared" si="10"/>
        <v>192</v>
      </c>
      <c r="G85">
        <f t="shared" si="11"/>
        <v>30</v>
      </c>
      <c r="H85" s="154"/>
      <c r="I85">
        <f>BRPL_EOD!AI85+BRPL_EOD!AJ85</f>
        <v>6.99</v>
      </c>
      <c r="J85">
        <f>BYPL_EOD!AI85+BYPL_EOD!AJ85</f>
        <v>5.04</v>
      </c>
      <c r="K85">
        <f>MES_EOD!AI85+MES_EOD!AJ85</f>
        <v>2</v>
      </c>
      <c r="L85">
        <f>NDMC_EOD!AI85+NDMC_EOD!AJ85</f>
        <v>9.98</v>
      </c>
      <c r="M85">
        <f>TPDDL_EOD!AI85+TPDDL_EOD!AJ85</f>
        <v>5.99</v>
      </c>
      <c r="N85">
        <f t="shared" si="6"/>
        <v>30</v>
      </c>
      <c r="O85" s="154">
        <f t="shared" si="7"/>
        <v>0</v>
      </c>
      <c r="P85">
        <v>6.99</v>
      </c>
      <c r="Q85">
        <v>5.04</v>
      </c>
      <c r="R85">
        <v>2</v>
      </c>
      <c r="S85">
        <v>9.98</v>
      </c>
      <c r="T85">
        <v>5.99</v>
      </c>
      <c r="U85" s="156">
        <f t="shared" si="8"/>
        <v>30</v>
      </c>
      <c r="V85" s="154">
        <f t="shared" si="9"/>
        <v>0</v>
      </c>
    </row>
    <row r="86" spans="1:22">
      <c r="A86" t="s">
        <v>128</v>
      </c>
      <c r="B86">
        <f>PPCL!D86</f>
        <v>192</v>
      </c>
      <c r="C86">
        <f>PPCL!E86</f>
        <v>0</v>
      </c>
      <c r="D86">
        <f>PPCL!O86</f>
        <v>30</v>
      </c>
      <c r="E86">
        <f>PPCL!P86</f>
        <v>0</v>
      </c>
      <c r="F86">
        <f t="shared" si="10"/>
        <v>192</v>
      </c>
      <c r="G86">
        <f t="shared" si="11"/>
        <v>30</v>
      </c>
      <c r="H86" s="154"/>
      <c r="I86">
        <f>BRPL_EOD!AI86+BRPL_EOD!AJ86</f>
        <v>7.35</v>
      </c>
      <c r="J86">
        <f>BYPL_EOD!AI86+BYPL_EOD!AJ86</f>
        <v>5.07</v>
      </c>
      <c r="K86">
        <f>MES_EOD!AI86+MES_EOD!AJ86</f>
        <v>1.58</v>
      </c>
      <c r="L86">
        <f>NDMC_EOD!AI86+NDMC_EOD!AJ86</f>
        <v>10</v>
      </c>
      <c r="M86">
        <f>TPDDL_EOD!AI86+TPDDL_EOD!AJ86</f>
        <v>6</v>
      </c>
      <c r="N86">
        <f t="shared" si="6"/>
        <v>30</v>
      </c>
      <c r="O86" s="154">
        <f t="shared" si="7"/>
        <v>0</v>
      </c>
      <c r="P86">
        <v>7.35</v>
      </c>
      <c r="Q86">
        <v>5.07</v>
      </c>
      <c r="R86">
        <v>1.58</v>
      </c>
      <c r="S86">
        <v>10</v>
      </c>
      <c r="T86">
        <v>6</v>
      </c>
      <c r="U86" s="156">
        <f t="shared" si="8"/>
        <v>30</v>
      </c>
      <c r="V86" s="154">
        <f t="shared" si="9"/>
        <v>0</v>
      </c>
    </row>
    <row r="87" spans="1:22">
      <c r="A87" t="s">
        <v>129</v>
      </c>
      <c r="B87">
        <f>PPCL!D87</f>
        <v>192</v>
      </c>
      <c r="C87">
        <f>PPCL!E87</f>
        <v>0</v>
      </c>
      <c r="D87">
        <f>PPCL!O87</f>
        <v>30</v>
      </c>
      <c r="E87">
        <f>PPCL!P87</f>
        <v>0</v>
      </c>
      <c r="F87">
        <f t="shared" si="10"/>
        <v>192</v>
      </c>
      <c r="G87">
        <f t="shared" si="11"/>
        <v>30</v>
      </c>
      <c r="H87" s="154"/>
      <c r="I87">
        <f>BRPL_EOD!AI87+BRPL_EOD!AJ87</f>
        <v>7.35</v>
      </c>
      <c r="J87">
        <f>BYPL_EOD!AI87+BYPL_EOD!AJ87</f>
        <v>5.07</v>
      </c>
      <c r="K87">
        <f>MES_EOD!AI87+MES_EOD!AJ87</f>
        <v>1.58</v>
      </c>
      <c r="L87">
        <f>NDMC_EOD!AI87+NDMC_EOD!AJ87</f>
        <v>10</v>
      </c>
      <c r="M87">
        <f>TPDDL_EOD!AI87+TPDDL_EOD!AJ87</f>
        <v>6</v>
      </c>
      <c r="N87">
        <f t="shared" si="6"/>
        <v>30</v>
      </c>
      <c r="O87" s="154">
        <f t="shared" si="7"/>
        <v>0</v>
      </c>
      <c r="P87">
        <v>7.35</v>
      </c>
      <c r="Q87">
        <v>5.07</v>
      </c>
      <c r="R87">
        <v>1.58</v>
      </c>
      <c r="S87">
        <v>10</v>
      </c>
      <c r="T87">
        <v>6</v>
      </c>
      <c r="U87" s="156">
        <f t="shared" si="8"/>
        <v>30</v>
      </c>
      <c r="V87" s="154">
        <f t="shared" si="9"/>
        <v>0</v>
      </c>
    </row>
    <row r="88" spans="1:22">
      <c r="A88" t="s">
        <v>130</v>
      </c>
      <c r="B88">
        <f>PPCL!D88</f>
        <v>192</v>
      </c>
      <c r="C88">
        <f>PPCL!E88</f>
        <v>0</v>
      </c>
      <c r="D88">
        <f>PPCL!O88</f>
        <v>30</v>
      </c>
      <c r="E88">
        <f>PPCL!P88</f>
        <v>0</v>
      </c>
      <c r="F88">
        <f t="shared" si="10"/>
        <v>192</v>
      </c>
      <c r="G88">
        <f t="shared" si="11"/>
        <v>30</v>
      </c>
      <c r="H88" s="154"/>
      <c r="I88">
        <f>BRPL_EOD!AI88+BRPL_EOD!AJ88</f>
        <v>7.35</v>
      </c>
      <c r="J88">
        <f>BYPL_EOD!AI88+BYPL_EOD!AJ88</f>
        <v>5.07</v>
      </c>
      <c r="K88">
        <f>MES_EOD!AI88+MES_EOD!AJ88</f>
        <v>1.58</v>
      </c>
      <c r="L88">
        <f>NDMC_EOD!AI88+NDMC_EOD!AJ88</f>
        <v>10</v>
      </c>
      <c r="M88">
        <f>TPDDL_EOD!AI88+TPDDL_EOD!AJ88</f>
        <v>6</v>
      </c>
      <c r="N88">
        <f t="shared" si="6"/>
        <v>30</v>
      </c>
      <c r="O88" s="154">
        <f t="shared" si="7"/>
        <v>0</v>
      </c>
      <c r="P88">
        <v>7.35</v>
      </c>
      <c r="Q88">
        <v>5.07</v>
      </c>
      <c r="R88">
        <v>1.58</v>
      </c>
      <c r="S88">
        <v>10</v>
      </c>
      <c r="T88">
        <v>6</v>
      </c>
      <c r="U88" s="156">
        <f t="shared" si="8"/>
        <v>30</v>
      </c>
      <c r="V88" s="154">
        <f t="shared" si="9"/>
        <v>0</v>
      </c>
    </row>
    <row r="89" spans="1:22">
      <c r="A89" t="s">
        <v>131</v>
      </c>
      <c r="B89">
        <f>PPCL!D89</f>
        <v>192</v>
      </c>
      <c r="C89">
        <f>PPCL!E89</f>
        <v>0</v>
      </c>
      <c r="D89">
        <f>PPCL!O89</f>
        <v>30</v>
      </c>
      <c r="E89">
        <f>PPCL!P89</f>
        <v>0</v>
      </c>
      <c r="F89">
        <f t="shared" si="10"/>
        <v>192</v>
      </c>
      <c r="G89">
        <f t="shared" si="11"/>
        <v>30</v>
      </c>
      <c r="H89" s="154"/>
      <c r="I89">
        <f>BRPL_EOD!AI89+BRPL_EOD!AJ89</f>
        <v>7.35</v>
      </c>
      <c r="J89">
        <f>BYPL_EOD!AI89+BYPL_EOD!AJ89</f>
        <v>5.07</v>
      </c>
      <c r="K89">
        <f>MES_EOD!AI89+MES_EOD!AJ89</f>
        <v>1.58</v>
      </c>
      <c r="L89">
        <f>NDMC_EOD!AI89+NDMC_EOD!AJ89</f>
        <v>10</v>
      </c>
      <c r="M89">
        <f>TPDDL_EOD!AI89+TPDDL_EOD!AJ89</f>
        <v>6</v>
      </c>
      <c r="N89">
        <f t="shared" si="6"/>
        <v>30</v>
      </c>
      <c r="O89" s="154">
        <f t="shared" si="7"/>
        <v>0</v>
      </c>
      <c r="P89">
        <v>7.35</v>
      </c>
      <c r="Q89">
        <v>5.07</v>
      </c>
      <c r="R89">
        <v>1.58</v>
      </c>
      <c r="S89">
        <v>10</v>
      </c>
      <c r="T89">
        <v>6</v>
      </c>
      <c r="U89" s="156">
        <f t="shared" si="8"/>
        <v>30</v>
      </c>
      <c r="V89" s="154">
        <f t="shared" si="9"/>
        <v>0</v>
      </c>
    </row>
    <row r="90" spans="1:22">
      <c r="A90" t="s">
        <v>132</v>
      </c>
      <c r="B90">
        <f>PPCL!D90</f>
        <v>192</v>
      </c>
      <c r="C90">
        <f>PPCL!E90</f>
        <v>0</v>
      </c>
      <c r="D90">
        <f>PPCL!O90</f>
        <v>30</v>
      </c>
      <c r="E90">
        <f>PPCL!P90</f>
        <v>0</v>
      </c>
      <c r="F90">
        <f t="shared" si="10"/>
        <v>192</v>
      </c>
      <c r="G90">
        <f t="shared" si="11"/>
        <v>30</v>
      </c>
      <c r="H90" s="154"/>
      <c r="I90">
        <f>BRPL_EOD!AI90+BRPL_EOD!AJ90</f>
        <v>7.35</v>
      </c>
      <c r="J90">
        <f>BYPL_EOD!AI90+BYPL_EOD!AJ90</f>
        <v>5.07</v>
      </c>
      <c r="K90">
        <f>MES_EOD!AI90+MES_EOD!AJ90</f>
        <v>1.58</v>
      </c>
      <c r="L90">
        <f>NDMC_EOD!AI90+NDMC_EOD!AJ90</f>
        <v>10</v>
      </c>
      <c r="M90">
        <f>TPDDL_EOD!AI90+TPDDL_EOD!AJ90</f>
        <v>6</v>
      </c>
      <c r="N90">
        <f t="shared" si="6"/>
        <v>30</v>
      </c>
      <c r="O90" s="154">
        <f t="shared" si="7"/>
        <v>0</v>
      </c>
      <c r="P90">
        <v>7.35</v>
      </c>
      <c r="Q90">
        <v>5.07</v>
      </c>
      <c r="R90">
        <v>1.58</v>
      </c>
      <c r="S90">
        <v>10</v>
      </c>
      <c r="T90">
        <v>6</v>
      </c>
      <c r="U90" s="156">
        <f t="shared" si="8"/>
        <v>30</v>
      </c>
      <c r="V90" s="154">
        <f t="shared" si="9"/>
        <v>0</v>
      </c>
    </row>
    <row r="91" spans="1:22">
      <c r="A91" t="s">
        <v>133</v>
      </c>
      <c r="B91">
        <f>PPCL!D91</f>
        <v>192</v>
      </c>
      <c r="C91">
        <f>PPCL!E91</f>
        <v>0</v>
      </c>
      <c r="D91">
        <f>PPCL!O91</f>
        <v>31</v>
      </c>
      <c r="E91">
        <f>PPCL!P91</f>
        <v>0</v>
      </c>
      <c r="F91">
        <f t="shared" si="10"/>
        <v>192</v>
      </c>
      <c r="G91">
        <f t="shared" si="11"/>
        <v>31</v>
      </c>
      <c r="H91" s="154"/>
      <c r="I91">
        <f>BRPL_EOD!AI91+BRPL_EOD!AJ91</f>
        <v>7.95</v>
      </c>
      <c r="J91">
        <f>BYPL_EOD!AI91+BYPL_EOD!AJ91</f>
        <v>5.05</v>
      </c>
      <c r="K91">
        <f>MES_EOD!AI91+MES_EOD!AJ91</f>
        <v>2</v>
      </c>
      <c r="L91">
        <f>NDMC_EOD!AI91+NDMC_EOD!AJ91</f>
        <v>10</v>
      </c>
      <c r="M91">
        <f>TPDDL_EOD!AI91+TPDDL_EOD!AJ91</f>
        <v>6</v>
      </c>
      <c r="N91">
        <f t="shared" si="6"/>
        <v>31</v>
      </c>
      <c r="O91" s="154">
        <f t="shared" si="7"/>
        <v>0</v>
      </c>
      <c r="P91">
        <v>7.95</v>
      </c>
      <c r="Q91">
        <v>5.05</v>
      </c>
      <c r="R91">
        <v>2</v>
      </c>
      <c r="S91">
        <v>10</v>
      </c>
      <c r="T91">
        <v>6</v>
      </c>
      <c r="U91" s="156">
        <f t="shared" si="8"/>
        <v>31</v>
      </c>
      <c r="V91" s="154">
        <f t="shared" si="9"/>
        <v>0</v>
      </c>
    </row>
    <row r="92" spans="1:22">
      <c r="A92" t="s">
        <v>134</v>
      </c>
      <c r="B92">
        <f>PPCL!D92</f>
        <v>192</v>
      </c>
      <c r="C92">
        <f>PPCL!E92</f>
        <v>0</v>
      </c>
      <c r="D92">
        <f>PPCL!O92</f>
        <v>31</v>
      </c>
      <c r="E92">
        <f>PPCL!P92</f>
        <v>0</v>
      </c>
      <c r="F92">
        <f t="shared" si="10"/>
        <v>192</v>
      </c>
      <c r="G92">
        <f t="shared" si="11"/>
        <v>31</v>
      </c>
      <c r="H92" s="154"/>
      <c r="I92">
        <f>BRPL_EOD!AI92+BRPL_EOD!AJ92</f>
        <v>8.18</v>
      </c>
      <c r="J92">
        <f>BYPL_EOD!AI92+BYPL_EOD!AJ92</f>
        <v>5.07</v>
      </c>
      <c r="K92">
        <f>MES_EOD!AI92+MES_EOD!AJ92</f>
        <v>1.75</v>
      </c>
      <c r="L92">
        <f>NDMC_EOD!AI92+NDMC_EOD!AJ92</f>
        <v>10</v>
      </c>
      <c r="M92">
        <f>TPDDL_EOD!AI92+TPDDL_EOD!AJ92</f>
        <v>6</v>
      </c>
      <c r="N92">
        <f t="shared" si="6"/>
        <v>31</v>
      </c>
      <c r="O92" s="154">
        <f t="shared" si="7"/>
        <v>0</v>
      </c>
      <c r="P92">
        <v>8.18</v>
      </c>
      <c r="Q92">
        <v>5.07</v>
      </c>
      <c r="R92">
        <v>1.75</v>
      </c>
      <c r="S92">
        <v>10</v>
      </c>
      <c r="T92">
        <v>6</v>
      </c>
      <c r="U92" s="156">
        <f t="shared" si="8"/>
        <v>31</v>
      </c>
      <c r="V92" s="154">
        <f t="shared" si="9"/>
        <v>0</v>
      </c>
    </row>
    <row r="93" spans="1:22">
      <c r="A93" t="s">
        <v>135</v>
      </c>
      <c r="B93">
        <f>PPCL!D93</f>
        <v>192</v>
      </c>
      <c r="C93">
        <f>PPCL!E93</f>
        <v>0</v>
      </c>
      <c r="D93">
        <f>PPCL!O93</f>
        <v>31</v>
      </c>
      <c r="E93">
        <f>PPCL!P93</f>
        <v>0</v>
      </c>
      <c r="F93">
        <f t="shared" si="10"/>
        <v>192</v>
      </c>
      <c r="G93">
        <f t="shared" si="11"/>
        <v>31</v>
      </c>
      <c r="H93" s="154"/>
      <c r="I93">
        <f>BRPL_EOD!AI93+BRPL_EOD!AJ93</f>
        <v>8.18</v>
      </c>
      <c r="J93">
        <f>BYPL_EOD!AI93+BYPL_EOD!AJ93</f>
        <v>5.07</v>
      </c>
      <c r="K93">
        <f>MES_EOD!AI93+MES_EOD!AJ93</f>
        <v>1.75</v>
      </c>
      <c r="L93">
        <f>NDMC_EOD!AI93+NDMC_EOD!AJ93</f>
        <v>10</v>
      </c>
      <c r="M93">
        <f>TPDDL_EOD!AI93+TPDDL_EOD!AJ93</f>
        <v>6</v>
      </c>
      <c r="N93">
        <f t="shared" si="6"/>
        <v>31</v>
      </c>
      <c r="O93" s="154">
        <f t="shared" si="7"/>
        <v>0</v>
      </c>
      <c r="P93">
        <v>8.18</v>
      </c>
      <c r="Q93">
        <v>5.07</v>
      </c>
      <c r="R93">
        <v>1.75</v>
      </c>
      <c r="S93">
        <v>10</v>
      </c>
      <c r="T93">
        <v>6</v>
      </c>
      <c r="U93" s="156">
        <f t="shared" si="8"/>
        <v>31</v>
      </c>
      <c r="V93" s="154">
        <f t="shared" si="9"/>
        <v>0</v>
      </c>
    </row>
    <row r="94" spans="1:22">
      <c r="A94" t="s">
        <v>136</v>
      </c>
      <c r="B94">
        <f>PPCL!D94</f>
        <v>192</v>
      </c>
      <c r="C94">
        <f>PPCL!E94</f>
        <v>0</v>
      </c>
      <c r="D94">
        <f>PPCL!O94</f>
        <v>31</v>
      </c>
      <c r="E94">
        <f>PPCL!P94</f>
        <v>0</v>
      </c>
      <c r="F94">
        <f t="shared" si="10"/>
        <v>192</v>
      </c>
      <c r="G94">
        <f t="shared" si="11"/>
        <v>31</v>
      </c>
      <c r="H94" s="154"/>
      <c r="I94">
        <f>BRPL_EOD!AI94+BRPL_EOD!AJ94</f>
        <v>8.18</v>
      </c>
      <c r="J94">
        <f>BYPL_EOD!AI94+BYPL_EOD!AJ94</f>
        <v>5.07</v>
      </c>
      <c r="K94">
        <f>MES_EOD!AI94+MES_EOD!AJ94</f>
        <v>1.75</v>
      </c>
      <c r="L94">
        <f>NDMC_EOD!AI94+NDMC_EOD!AJ94</f>
        <v>10</v>
      </c>
      <c r="M94">
        <f>TPDDL_EOD!AI94+TPDDL_EOD!AJ94</f>
        <v>6</v>
      </c>
      <c r="N94">
        <f t="shared" si="6"/>
        <v>31</v>
      </c>
      <c r="O94" s="154">
        <f t="shared" si="7"/>
        <v>0</v>
      </c>
      <c r="P94">
        <v>8.18</v>
      </c>
      <c r="Q94">
        <v>5.07</v>
      </c>
      <c r="R94">
        <v>1.75</v>
      </c>
      <c r="S94">
        <v>10</v>
      </c>
      <c r="T94">
        <v>6</v>
      </c>
      <c r="U94" s="156">
        <f t="shared" si="8"/>
        <v>31</v>
      </c>
      <c r="V94" s="154">
        <f t="shared" si="9"/>
        <v>0</v>
      </c>
    </row>
    <row r="95" spans="1:22">
      <c r="A95" t="s">
        <v>137</v>
      </c>
      <c r="B95">
        <f>PPCL!D95</f>
        <v>192</v>
      </c>
      <c r="C95">
        <f>PPCL!E95</f>
        <v>0</v>
      </c>
      <c r="D95">
        <f>PPCL!O95</f>
        <v>31</v>
      </c>
      <c r="E95">
        <f>PPCL!P95</f>
        <v>0</v>
      </c>
      <c r="F95">
        <f t="shared" si="10"/>
        <v>192</v>
      </c>
      <c r="G95">
        <f t="shared" si="11"/>
        <v>31</v>
      </c>
      <c r="H95" s="154"/>
      <c r="I95">
        <f>BRPL_EOD!AI95+BRPL_EOD!AJ95</f>
        <v>8.18</v>
      </c>
      <c r="J95">
        <f>BYPL_EOD!AI95+BYPL_EOD!AJ95</f>
        <v>5.07</v>
      </c>
      <c r="K95">
        <f>MES_EOD!AI95+MES_EOD!AJ95</f>
        <v>1.75</v>
      </c>
      <c r="L95">
        <f>NDMC_EOD!AI95+NDMC_EOD!AJ95</f>
        <v>10</v>
      </c>
      <c r="M95">
        <f>TPDDL_EOD!AI95+TPDDL_EOD!AJ95</f>
        <v>6</v>
      </c>
      <c r="N95">
        <f t="shared" si="6"/>
        <v>31</v>
      </c>
      <c r="O95" s="154">
        <f t="shared" si="7"/>
        <v>0</v>
      </c>
      <c r="P95">
        <v>8.18</v>
      </c>
      <c r="Q95">
        <v>5.07</v>
      </c>
      <c r="R95">
        <v>1.75</v>
      </c>
      <c r="S95">
        <v>10</v>
      </c>
      <c r="T95">
        <v>6</v>
      </c>
      <c r="U95" s="156">
        <f t="shared" si="8"/>
        <v>31</v>
      </c>
      <c r="V95" s="154">
        <f t="shared" si="9"/>
        <v>0</v>
      </c>
    </row>
    <row r="96" spans="1:22">
      <c r="A96" t="s">
        <v>138</v>
      </c>
      <c r="B96">
        <f>PPCL!D96</f>
        <v>192</v>
      </c>
      <c r="C96">
        <f>PPCL!E96</f>
        <v>0</v>
      </c>
      <c r="D96">
        <f>PPCL!O96</f>
        <v>31</v>
      </c>
      <c r="E96">
        <f>PPCL!P96</f>
        <v>0</v>
      </c>
      <c r="F96">
        <f t="shared" si="10"/>
        <v>192</v>
      </c>
      <c r="G96">
        <f t="shared" si="11"/>
        <v>31</v>
      </c>
      <c r="H96" s="154"/>
      <c r="I96">
        <f>BRPL_EOD!AI96+BRPL_EOD!AJ96</f>
        <v>8.18</v>
      </c>
      <c r="J96">
        <f>BYPL_EOD!AI96+BYPL_EOD!AJ96</f>
        <v>5.07</v>
      </c>
      <c r="K96">
        <f>MES_EOD!AI96+MES_EOD!AJ96</f>
        <v>1.75</v>
      </c>
      <c r="L96">
        <f>NDMC_EOD!AI96+NDMC_EOD!AJ96</f>
        <v>10</v>
      </c>
      <c r="M96">
        <f>TPDDL_EOD!AI96+TPDDL_EOD!AJ96</f>
        <v>6</v>
      </c>
      <c r="N96">
        <f t="shared" si="6"/>
        <v>31</v>
      </c>
      <c r="O96" s="154">
        <f t="shared" si="7"/>
        <v>0</v>
      </c>
      <c r="P96">
        <v>8.18</v>
      </c>
      <c r="Q96">
        <v>5.07</v>
      </c>
      <c r="R96">
        <v>1.75</v>
      </c>
      <c r="S96">
        <v>10</v>
      </c>
      <c r="T96">
        <v>6</v>
      </c>
      <c r="U96" s="156">
        <f t="shared" si="8"/>
        <v>31</v>
      </c>
      <c r="V96" s="154">
        <f t="shared" si="9"/>
        <v>0</v>
      </c>
    </row>
    <row r="97" spans="1:22">
      <c r="A97" t="s">
        <v>139</v>
      </c>
      <c r="B97">
        <f>PPCL!D97</f>
        <v>192</v>
      </c>
      <c r="C97">
        <f>PPCL!E97</f>
        <v>0</v>
      </c>
      <c r="D97">
        <f>PPCL!O97</f>
        <v>31</v>
      </c>
      <c r="E97">
        <f>PPCL!P97</f>
        <v>0</v>
      </c>
      <c r="F97">
        <f t="shared" si="10"/>
        <v>192</v>
      </c>
      <c r="G97">
        <f t="shared" si="11"/>
        <v>31</v>
      </c>
      <c r="H97" s="154"/>
      <c r="I97">
        <f>BRPL_EOD!AI97+BRPL_EOD!AJ97</f>
        <v>7.95</v>
      </c>
      <c r="J97">
        <f>BYPL_EOD!AI97+BYPL_EOD!AJ97</f>
        <v>5.05</v>
      </c>
      <c r="K97">
        <f>MES_EOD!AI97+MES_EOD!AJ97</f>
        <v>2</v>
      </c>
      <c r="L97">
        <f>NDMC_EOD!AI97+NDMC_EOD!AJ97</f>
        <v>10</v>
      </c>
      <c r="M97">
        <f>TPDDL_EOD!AI97+TPDDL_EOD!AJ97</f>
        <v>6</v>
      </c>
      <c r="N97">
        <f t="shared" si="6"/>
        <v>31</v>
      </c>
      <c r="O97" s="154">
        <f t="shared" si="7"/>
        <v>0</v>
      </c>
      <c r="P97">
        <v>7.95</v>
      </c>
      <c r="Q97">
        <v>5.05</v>
      </c>
      <c r="R97">
        <v>2</v>
      </c>
      <c r="S97">
        <v>10</v>
      </c>
      <c r="T97">
        <v>6</v>
      </c>
      <c r="U97" s="156">
        <f t="shared" si="8"/>
        <v>31</v>
      </c>
      <c r="V97" s="154">
        <f t="shared" si="9"/>
        <v>0</v>
      </c>
    </row>
    <row r="98" spans="1:22">
      <c r="A98" t="s">
        <v>140</v>
      </c>
      <c r="B98">
        <f>PPCL!D98</f>
        <v>192</v>
      </c>
      <c r="C98">
        <f>PPCL!E98</f>
        <v>0</v>
      </c>
      <c r="D98">
        <f>PPCL!O98</f>
        <v>31</v>
      </c>
      <c r="E98">
        <f>PPCL!P98</f>
        <v>0</v>
      </c>
      <c r="F98">
        <f t="shared" si="10"/>
        <v>192</v>
      </c>
      <c r="G98">
        <f t="shared" si="11"/>
        <v>31</v>
      </c>
      <c r="H98" s="154"/>
      <c r="I98">
        <f>BRPL_EOD!AI98+BRPL_EOD!AJ98</f>
        <v>8.18</v>
      </c>
      <c r="J98">
        <f>BYPL_EOD!AI98+BYPL_EOD!AJ98</f>
        <v>5.07</v>
      </c>
      <c r="K98">
        <f>MES_EOD!AI98+MES_EOD!AJ98</f>
        <v>1.75</v>
      </c>
      <c r="L98">
        <f>NDMC_EOD!AI98+NDMC_EOD!AJ98</f>
        <v>10</v>
      </c>
      <c r="M98">
        <f>TPDDL_EOD!AI98+TPDDL_EOD!AJ98</f>
        <v>6</v>
      </c>
      <c r="N98">
        <f t="shared" si="6"/>
        <v>31</v>
      </c>
      <c r="O98" s="154">
        <f t="shared" si="7"/>
        <v>0</v>
      </c>
      <c r="P98">
        <v>8.18</v>
      </c>
      <c r="Q98">
        <v>5.07</v>
      </c>
      <c r="R98">
        <v>1.75</v>
      </c>
      <c r="S98">
        <v>10</v>
      </c>
      <c r="T98">
        <v>6</v>
      </c>
      <c r="U98" s="156">
        <f t="shared" si="8"/>
        <v>31</v>
      </c>
      <c r="V98" s="154">
        <f t="shared" si="9"/>
        <v>0</v>
      </c>
    </row>
    <row r="99" spans="1:22">
      <c r="A99" s="156" t="s">
        <v>350</v>
      </c>
      <c r="B99" s="156">
        <f>SUM(B3:B98)/4000</f>
        <v>4.617</v>
      </c>
      <c r="C99" s="156">
        <f t="shared" ref="C99:U99" si="12">SUM(C3:C98)/4000</f>
        <v>0</v>
      </c>
      <c r="D99" s="156">
        <f t="shared" si="12"/>
        <v>0.77575000000000005</v>
      </c>
      <c r="E99" s="156">
        <f t="shared" si="12"/>
        <v>0</v>
      </c>
      <c r="F99" s="156">
        <f t="shared" si="12"/>
        <v>4.617</v>
      </c>
      <c r="G99" s="156">
        <f t="shared" si="12"/>
        <v>0.77575000000000005</v>
      </c>
      <c r="H99" s="156"/>
      <c r="I99" s="156">
        <f t="shared" si="12"/>
        <v>0.19842499999999988</v>
      </c>
      <c r="J99" s="156">
        <f t="shared" si="12"/>
        <v>0.15576000000000012</v>
      </c>
      <c r="K99" s="156">
        <f t="shared" si="12"/>
        <v>4.032750000000003E-2</v>
      </c>
      <c r="L99" s="156">
        <f t="shared" si="12"/>
        <v>0.23593500000000012</v>
      </c>
      <c r="M99" s="156">
        <f t="shared" si="12"/>
        <v>0.14530249999999995</v>
      </c>
      <c r="N99" s="156">
        <f t="shared" si="12"/>
        <v>0.77575000000000005</v>
      </c>
      <c r="O99" s="156">
        <f t="shared" si="12"/>
        <v>1.7763568394002505E-18</v>
      </c>
      <c r="P99" s="156">
        <f t="shared" si="12"/>
        <v>0.19842501859707598</v>
      </c>
      <c r="Q99" s="156">
        <f t="shared" si="12"/>
        <v>0.15576005171189541</v>
      </c>
      <c r="R99" s="156">
        <f t="shared" si="12"/>
        <v>4.0327388603256235E-2</v>
      </c>
      <c r="S99" s="156">
        <f t="shared" si="12"/>
        <v>0.23593502585594775</v>
      </c>
      <c r="T99" s="156">
        <f t="shared" si="12"/>
        <v>0.14530251523182472</v>
      </c>
      <c r="U99" s="156">
        <f t="shared" si="12"/>
        <v>0.77575000000000005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14</v>
      </c>
      <c r="J3">
        <f>BYPL_EOD!AC3+BYPL_EOD!AD3</f>
        <v>8</v>
      </c>
      <c r="K3">
        <f>MES_EOD!AC3+MES_EOD!AD3</f>
        <v>0</v>
      </c>
      <c r="L3">
        <f>NDMC_EOD!AC3+NDMC_EOD!AD3</f>
        <v>2.0699999999999998</v>
      </c>
      <c r="M3">
        <f>TPDDL_EOD!AC3+TPDDL_EOD!AD3</f>
        <v>11</v>
      </c>
      <c r="N3">
        <f t="shared" ref="N3:N66" si="0">SUM(I3:M3)</f>
        <v>35.07</v>
      </c>
      <c r="O3" s="154">
        <f t="shared" ref="O3:O66" si="1">G3-N3</f>
        <v>0.53000000000000114</v>
      </c>
      <c r="P3">
        <v>14.211576846307386</v>
      </c>
      <c r="Q3">
        <v>8.1209010550327925</v>
      </c>
      <c r="R3">
        <v>0</v>
      </c>
      <c r="S3">
        <v>2.1012831479897347</v>
      </c>
      <c r="T3">
        <v>11.166238950670088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14</v>
      </c>
      <c r="J4">
        <f>BYPL_EOD!AC4+BYPL_EOD!AD4</f>
        <v>8</v>
      </c>
      <c r="K4">
        <f>MES_EOD!AC4+MES_EOD!AD4</f>
        <v>0</v>
      </c>
      <c r="L4">
        <f>NDMC_EOD!AC4+NDMC_EOD!AD4</f>
        <v>2.0699999999999998</v>
      </c>
      <c r="M4">
        <f>TPDDL_EOD!AC4+TPDDL_EOD!AD4</f>
        <v>11</v>
      </c>
      <c r="N4">
        <f t="shared" si="0"/>
        <v>35.07</v>
      </c>
      <c r="O4" s="154">
        <f t="shared" si="1"/>
        <v>0.53000000000000114</v>
      </c>
      <c r="P4">
        <v>14.211576846307386</v>
      </c>
      <c r="Q4">
        <v>8.1209010550327925</v>
      </c>
      <c r="R4">
        <v>0</v>
      </c>
      <c r="S4">
        <v>2.1012831479897347</v>
      </c>
      <c r="T4">
        <v>11.166238950670088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14</v>
      </c>
      <c r="J5">
        <f>BYPL_EOD!AC5+BYPL_EOD!AD5</f>
        <v>8</v>
      </c>
      <c r="K5">
        <f>MES_EOD!AC5+MES_EOD!AD5</f>
        <v>0</v>
      </c>
      <c r="L5">
        <f>NDMC_EOD!AC5+NDMC_EOD!AD5</f>
        <v>2.0699999999999998</v>
      </c>
      <c r="M5">
        <f>TPDDL_EOD!AC5+TPDDL_EOD!AD5</f>
        <v>11</v>
      </c>
      <c r="N5">
        <f t="shared" si="0"/>
        <v>35.07</v>
      </c>
      <c r="O5" s="154">
        <f t="shared" si="1"/>
        <v>0.53000000000000114</v>
      </c>
      <c r="P5">
        <v>14.211576846307386</v>
      </c>
      <c r="Q5">
        <v>8.1209010550327925</v>
      </c>
      <c r="R5">
        <v>0</v>
      </c>
      <c r="S5">
        <v>2.1012831479897347</v>
      </c>
      <c r="T5">
        <v>11.166238950670088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14</v>
      </c>
      <c r="J6">
        <f>BYPL_EOD!AC6+BYPL_EOD!AD6</f>
        <v>8</v>
      </c>
      <c r="K6">
        <f>MES_EOD!AC6+MES_EOD!AD6</f>
        <v>0</v>
      </c>
      <c r="L6">
        <f>NDMC_EOD!AC6+NDMC_EOD!AD6</f>
        <v>2.0699999999999998</v>
      </c>
      <c r="M6">
        <f>TPDDL_EOD!AC6+TPDDL_EOD!AD6</f>
        <v>11</v>
      </c>
      <c r="N6">
        <f t="shared" si="0"/>
        <v>35.07</v>
      </c>
      <c r="O6" s="154">
        <f t="shared" si="1"/>
        <v>0.53000000000000114</v>
      </c>
      <c r="P6">
        <v>14.211576846307386</v>
      </c>
      <c r="Q6">
        <v>8.1209010550327925</v>
      </c>
      <c r="R6">
        <v>0</v>
      </c>
      <c r="S6">
        <v>2.1012831479897347</v>
      </c>
      <c r="T6">
        <v>11.166238950670088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14</v>
      </c>
      <c r="J7">
        <f>BYPL_EOD!AC7+BYPL_EOD!AD7</f>
        <v>8</v>
      </c>
      <c r="K7">
        <f>MES_EOD!AC7+MES_EOD!AD7</f>
        <v>0</v>
      </c>
      <c r="L7">
        <f>NDMC_EOD!AC7+NDMC_EOD!AD7</f>
        <v>2.0699999999999998</v>
      </c>
      <c r="M7">
        <f>TPDDL_EOD!AC7+TPDDL_EOD!AD7</f>
        <v>11</v>
      </c>
      <c r="N7">
        <f t="shared" si="0"/>
        <v>35.07</v>
      </c>
      <c r="O7" s="154">
        <f t="shared" si="1"/>
        <v>0.53000000000000114</v>
      </c>
      <c r="P7">
        <v>14.211576846307386</v>
      </c>
      <c r="Q7">
        <v>8.1209010550327925</v>
      </c>
      <c r="R7">
        <v>0</v>
      </c>
      <c r="S7">
        <v>2.1012831479897347</v>
      </c>
      <c r="T7">
        <v>11.166238950670088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14</v>
      </c>
      <c r="J8">
        <f>BYPL_EOD!AC8+BYPL_EOD!AD8</f>
        <v>8</v>
      </c>
      <c r="K8">
        <f>MES_EOD!AC8+MES_EOD!AD8</f>
        <v>0</v>
      </c>
      <c r="L8">
        <f>NDMC_EOD!AC8+NDMC_EOD!AD8</f>
        <v>2.0699999999999998</v>
      </c>
      <c r="M8">
        <f>TPDDL_EOD!AC8+TPDDL_EOD!AD8</f>
        <v>11</v>
      </c>
      <c r="N8">
        <f t="shared" si="0"/>
        <v>35.07</v>
      </c>
      <c r="O8" s="154">
        <f t="shared" si="1"/>
        <v>0.53000000000000114</v>
      </c>
      <c r="P8">
        <v>14.211576846307386</v>
      </c>
      <c r="Q8">
        <v>8.1209010550327925</v>
      </c>
      <c r="R8">
        <v>0</v>
      </c>
      <c r="S8">
        <v>2.1012831479897347</v>
      </c>
      <c r="T8">
        <v>11.166238950670088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2.0699999999999998</v>
      </c>
      <c r="M9">
        <f>TPDDL_EOD!AC9+TPDDL_EOD!AD9</f>
        <v>11</v>
      </c>
      <c r="N9">
        <f t="shared" si="0"/>
        <v>35.06</v>
      </c>
      <c r="O9" s="154">
        <f t="shared" si="1"/>
        <v>0.53999999999999915</v>
      </c>
      <c r="P9">
        <v>14.428864803194525</v>
      </c>
      <c r="Q9">
        <v>7.8998288648031947</v>
      </c>
      <c r="R9">
        <v>0</v>
      </c>
      <c r="S9">
        <v>2.1018824871648598</v>
      </c>
      <c r="T9">
        <v>11.169423844837421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11</v>
      </c>
      <c r="N10">
        <f t="shared" si="0"/>
        <v>35.06</v>
      </c>
      <c r="O10" s="154">
        <f t="shared" si="1"/>
        <v>0.53999999999999915</v>
      </c>
      <c r="P10">
        <v>14.428864803194525</v>
      </c>
      <c r="Q10">
        <v>7.8998288648031947</v>
      </c>
      <c r="R10">
        <v>0</v>
      </c>
      <c r="S10">
        <v>2.1018824871648598</v>
      </c>
      <c r="T10">
        <v>11.169423844837421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11</v>
      </c>
      <c r="N11">
        <f t="shared" si="0"/>
        <v>35.06</v>
      </c>
      <c r="O11" s="154">
        <f t="shared" si="1"/>
        <v>0.53999999999999915</v>
      </c>
      <c r="P11">
        <v>14.428864803194525</v>
      </c>
      <c r="Q11">
        <v>7.8998288648031947</v>
      </c>
      <c r="R11">
        <v>0</v>
      </c>
      <c r="S11">
        <v>2.1018824871648598</v>
      </c>
      <c r="T11">
        <v>11.169423844837421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11</v>
      </c>
      <c r="N12">
        <f t="shared" si="0"/>
        <v>35.06</v>
      </c>
      <c r="O12" s="154">
        <f t="shared" si="1"/>
        <v>0.53999999999999915</v>
      </c>
      <c r="P12">
        <v>14.428864803194525</v>
      </c>
      <c r="Q12">
        <v>7.8998288648031947</v>
      </c>
      <c r="R12">
        <v>0</v>
      </c>
      <c r="S12">
        <v>2.1018824871648598</v>
      </c>
      <c r="T12">
        <v>11.169423844837421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11</v>
      </c>
      <c r="N13">
        <f t="shared" si="0"/>
        <v>35.06</v>
      </c>
      <c r="O13" s="154">
        <f t="shared" si="1"/>
        <v>0.53999999999999915</v>
      </c>
      <c r="P13">
        <v>14.428864803194525</v>
      </c>
      <c r="Q13">
        <v>7.8998288648031947</v>
      </c>
      <c r="R13">
        <v>0</v>
      </c>
      <c r="S13">
        <v>2.1018824871648598</v>
      </c>
      <c r="T13">
        <v>11.169423844837421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11</v>
      </c>
      <c r="N14">
        <f t="shared" si="0"/>
        <v>35.06</v>
      </c>
      <c r="O14" s="154">
        <f t="shared" si="1"/>
        <v>0.53999999999999915</v>
      </c>
      <c r="P14">
        <v>14.428864803194525</v>
      </c>
      <c r="Q14">
        <v>7.8998288648031947</v>
      </c>
      <c r="R14">
        <v>0</v>
      </c>
      <c r="S14">
        <v>2.1018824871648598</v>
      </c>
      <c r="T14">
        <v>11.169423844837421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11</v>
      </c>
      <c r="N15">
        <f t="shared" si="0"/>
        <v>35.06</v>
      </c>
      <c r="O15" s="154">
        <f t="shared" si="1"/>
        <v>0.53999999999999915</v>
      </c>
      <c r="P15">
        <v>14.428864803194525</v>
      </c>
      <c r="Q15">
        <v>7.8998288648031947</v>
      </c>
      <c r="R15">
        <v>0</v>
      </c>
      <c r="S15">
        <v>2.1018824871648598</v>
      </c>
      <c r="T15">
        <v>11.169423844837421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11</v>
      </c>
      <c r="N16">
        <f t="shared" si="0"/>
        <v>35.06</v>
      </c>
      <c r="O16" s="154">
        <f t="shared" si="1"/>
        <v>0.53999999999999915</v>
      </c>
      <c r="P16">
        <v>14.428864803194525</v>
      </c>
      <c r="Q16">
        <v>7.8998288648031947</v>
      </c>
      <c r="R16">
        <v>0</v>
      </c>
      <c r="S16">
        <v>2.1018824871648598</v>
      </c>
      <c r="T16">
        <v>11.169423844837421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11</v>
      </c>
      <c r="N17">
        <f t="shared" si="0"/>
        <v>35.06</v>
      </c>
      <c r="O17" s="154">
        <f t="shared" si="1"/>
        <v>0.53999999999999915</v>
      </c>
      <c r="P17">
        <v>14.428864803194525</v>
      </c>
      <c r="Q17">
        <v>7.8998288648031947</v>
      </c>
      <c r="R17">
        <v>0</v>
      </c>
      <c r="S17">
        <v>2.1018824871648598</v>
      </c>
      <c r="T17">
        <v>11.169423844837421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11</v>
      </c>
      <c r="N18">
        <f t="shared" si="0"/>
        <v>35.06</v>
      </c>
      <c r="O18" s="154">
        <f t="shared" si="1"/>
        <v>0.53999999999999915</v>
      </c>
      <c r="P18">
        <v>14.428864803194525</v>
      </c>
      <c r="Q18">
        <v>7.8998288648031947</v>
      </c>
      <c r="R18">
        <v>0</v>
      </c>
      <c r="S18">
        <v>2.1018824871648598</v>
      </c>
      <c r="T18">
        <v>11.169423844837421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11</v>
      </c>
      <c r="N19">
        <f t="shared" si="0"/>
        <v>35.06</v>
      </c>
      <c r="O19" s="154">
        <f t="shared" si="1"/>
        <v>0.53999999999999915</v>
      </c>
      <c r="P19">
        <v>14.428864803194525</v>
      </c>
      <c r="Q19">
        <v>7.8998288648031947</v>
      </c>
      <c r="R19">
        <v>0</v>
      </c>
      <c r="S19">
        <v>2.1018824871648598</v>
      </c>
      <c r="T19">
        <v>11.169423844837421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8.35</v>
      </c>
      <c r="J20">
        <f>BYPL_EOD!AC20+BYPL_EOD!AD20</f>
        <v>15.95</v>
      </c>
      <c r="K20">
        <f>MES_EOD!AC20+MES_EOD!AD20</f>
        <v>0</v>
      </c>
      <c r="L20">
        <f>NDMC_EOD!AC20+NDMC_EOD!AD20</f>
        <v>1.73</v>
      </c>
      <c r="M20">
        <f>TPDDL_EOD!AC20+TPDDL_EOD!AD20</f>
        <v>9.19</v>
      </c>
      <c r="N20">
        <f t="shared" si="0"/>
        <v>35.22</v>
      </c>
      <c r="O20" s="154">
        <f t="shared" si="1"/>
        <v>0.38000000000000256</v>
      </c>
      <c r="P20">
        <v>8.4400908574673483</v>
      </c>
      <c r="Q20">
        <v>16.122089721749006</v>
      </c>
      <c r="R20">
        <v>0</v>
      </c>
      <c r="S20">
        <v>1.748665530948325</v>
      </c>
      <c r="T20">
        <v>9.2891538898353208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11</v>
      </c>
      <c r="N21">
        <f t="shared" si="0"/>
        <v>35.06</v>
      </c>
      <c r="O21" s="154">
        <f t="shared" si="1"/>
        <v>0.53999999999999915</v>
      </c>
      <c r="P21">
        <v>14.428864803194525</v>
      </c>
      <c r="Q21">
        <v>7.8998288648031947</v>
      </c>
      <c r="R21">
        <v>0</v>
      </c>
      <c r="S21">
        <v>2.1018824871648598</v>
      </c>
      <c r="T21">
        <v>11.169423844837421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11</v>
      </c>
      <c r="N22">
        <f t="shared" si="0"/>
        <v>35.06</v>
      </c>
      <c r="O22" s="154">
        <f t="shared" si="1"/>
        <v>0.53999999999999915</v>
      </c>
      <c r="P22">
        <v>14.428864803194525</v>
      </c>
      <c r="Q22">
        <v>7.8998288648031947</v>
      </c>
      <c r="R22">
        <v>0</v>
      </c>
      <c r="S22">
        <v>2.1018824871648598</v>
      </c>
      <c r="T22">
        <v>11.169423844837421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11</v>
      </c>
      <c r="N23">
        <f t="shared" si="0"/>
        <v>36.07</v>
      </c>
      <c r="O23" s="154">
        <f t="shared" si="1"/>
        <v>0.53000000000000114</v>
      </c>
      <c r="P23">
        <v>15.078347657332964</v>
      </c>
      <c r="Q23">
        <v>8.2596063210424191</v>
      </c>
      <c r="R23">
        <v>0</v>
      </c>
      <c r="S23">
        <v>2.1004158580537844</v>
      </c>
      <c r="T23">
        <v>11.161630163570836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8.58</v>
      </c>
      <c r="J24">
        <f>BYPL_EOD!AC24+BYPL_EOD!AD24</f>
        <v>16.399999999999999</v>
      </c>
      <c r="K24">
        <f>MES_EOD!AC24+MES_EOD!AD24</f>
        <v>0</v>
      </c>
      <c r="L24">
        <f>NDMC_EOD!AC24+NDMC_EOD!AD24</f>
        <v>1.78</v>
      </c>
      <c r="M24">
        <f>TPDDL_EOD!AC24+TPDDL_EOD!AD24</f>
        <v>9.44</v>
      </c>
      <c r="N24">
        <f t="shared" si="0"/>
        <v>36.199999999999996</v>
      </c>
      <c r="O24" s="154">
        <f t="shared" si="1"/>
        <v>0.40000000000000568</v>
      </c>
      <c r="P24">
        <v>8.6748066298342561</v>
      </c>
      <c r="Q24">
        <v>16.581215469613262</v>
      </c>
      <c r="R24">
        <v>0</v>
      </c>
      <c r="S24">
        <v>1.7996685082872932</v>
      </c>
      <c r="T24">
        <v>9.5443093922651947</v>
      </c>
      <c r="U24" s="156">
        <f t="shared" si="2"/>
        <v>36.600000000000009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8.58</v>
      </c>
      <c r="J25">
        <f>BYPL_EOD!AC25+BYPL_EOD!AD25</f>
        <v>16.399999999999999</v>
      </c>
      <c r="K25">
        <f>MES_EOD!AC25+MES_EOD!AD25</f>
        <v>0</v>
      </c>
      <c r="L25">
        <f>NDMC_EOD!AC25+NDMC_EOD!AD25</f>
        <v>1.78</v>
      </c>
      <c r="M25">
        <f>TPDDL_EOD!AC25+TPDDL_EOD!AD25</f>
        <v>9.44</v>
      </c>
      <c r="N25">
        <f t="shared" si="0"/>
        <v>36.199999999999996</v>
      </c>
      <c r="O25" s="154">
        <f t="shared" si="1"/>
        <v>0.40000000000000568</v>
      </c>
      <c r="P25">
        <v>8.6748066298342561</v>
      </c>
      <c r="Q25">
        <v>16.581215469613262</v>
      </c>
      <c r="R25">
        <v>0</v>
      </c>
      <c r="S25">
        <v>1.7996685082872932</v>
      </c>
      <c r="T25">
        <v>9.5443093922651947</v>
      </c>
      <c r="U25" s="156">
        <f t="shared" si="2"/>
        <v>36.600000000000009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8.58</v>
      </c>
      <c r="J26">
        <f>BYPL_EOD!AC26+BYPL_EOD!AD26</f>
        <v>16.399999999999999</v>
      </c>
      <c r="K26">
        <f>MES_EOD!AC26+MES_EOD!AD26</f>
        <v>0</v>
      </c>
      <c r="L26">
        <f>NDMC_EOD!AC26+NDMC_EOD!AD26</f>
        <v>1.78</v>
      </c>
      <c r="M26">
        <f>TPDDL_EOD!AC26+TPDDL_EOD!AD26</f>
        <v>9.44</v>
      </c>
      <c r="N26">
        <f t="shared" si="0"/>
        <v>36.199999999999996</v>
      </c>
      <c r="O26" s="154">
        <f t="shared" si="1"/>
        <v>0.40000000000000568</v>
      </c>
      <c r="P26">
        <v>8.6748066298342561</v>
      </c>
      <c r="Q26">
        <v>16.581215469613262</v>
      </c>
      <c r="R26">
        <v>0</v>
      </c>
      <c r="S26">
        <v>1.7996685082872932</v>
      </c>
      <c r="T26">
        <v>9.5443093922651947</v>
      </c>
      <c r="U26" s="156">
        <f t="shared" si="2"/>
        <v>36.600000000000009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11</v>
      </c>
      <c r="N27">
        <f t="shared" si="0"/>
        <v>36.07</v>
      </c>
      <c r="O27" s="154">
        <f t="shared" si="1"/>
        <v>0.53000000000000114</v>
      </c>
      <c r="P27">
        <v>15.078347657332964</v>
      </c>
      <c r="Q27">
        <v>8.2596063210424191</v>
      </c>
      <c r="R27">
        <v>0</v>
      </c>
      <c r="S27">
        <v>2.1004158580537844</v>
      </c>
      <c r="T27">
        <v>11.161630163570836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11</v>
      </c>
      <c r="N28">
        <f t="shared" si="0"/>
        <v>36.07</v>
      </c>
      <c r="O28" s="154">
        <f t="shared" si="1"/>
        <v>0.53000000000000114</v>
      </c>
      <c r="P28">
        <v>15.078347657332964</v>
      </c>
      <c r="Q28">
        <v>8.2596063210424191</v>
      </c>
      <c r="R28">
        <v>0</v>
      </c>
      <c r="S28">
        <v>2.1004158580537844</v>
      </c>
      <c r="T28">
        <v>11.161630163570836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11</v>
      </c>
      <c r="N29">
        <f t="shared" si="0"/>
        <v>35.07</v>
      </c>
      <c r="O29" s="154">
        <f t="shared" si="1"/>
        <v>0.53000000000000114</v>
      </c>
      <c r="P29">
        <v>14.069461077844311</v>
      </c>
      <c r="Q29">
        <v>8.2630168234958656</v>
      </c>
      <c r="R29">
        <v>0</v>
      </c>
      <c r="S29">
        <v>2.1012831479897347</v>
      </c>
      <c r="T29">
        <v>11.166238950670088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13.86</v>
      </c>
      <c r="J30">
        <f>BYPL_EOD!AC30+BYPL_EOD!AD30</f>
        <v>8.14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11</v>
      </c>
      <c r="N30">
        <f t="shared" si="0"/>
        <v>35.07</v>
      </c>
      <c r="O30" s="154">
        <f t="shared" si="1"/>
        <v>0.53000000000000114</v>
      </c>
      <c r="P30">
        <v>14.069461077844311</v>
      </c>
      <c r="Q30">
        <v>8.2630168234958656</v>
      </c>
      <c r="R30">
        <v>0</v>
      </c>
      <c r="S30">
        <v>2.1012831479897347</v>
      </c>
      <c r="T30">
        <v>11.166238950670088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11</v>
      </c>
      <c r="N31">
        <f t="shared" si="0"/>
        <v>35.06</v>
      </c>
      <c r="O31" s="154">
        <f t="shared" si="1"/>
        <v>0.53999999999999915</v>
      </c>
      <c r="P31">
        <v>14.428864803194525</v>
      </c>
      <c r="Q31">
        <v>7.8998288648031947</v>
      </c>
      <c r="R31">
        <v>0</v>
      </c>
      <c r="S31">
        <v>2.1018824871648598</v>
      </c>
      <c r="T31">
        <v>11.169423844837421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11</v>
      </c>
      <c r="N32">
        <f t="shared" si="0"/>
        <v>35.06</v>
      </c>
      <c r="O32" s="154">
        <f t="shared" si="1"/>
        <v>0.53999999999999915</v>
      </c>
      <c r="P32">
        <v>14.428864803194525</v>
      </c>
      <c r="Q32">
        <v>7.8998288648031947</v>
      </c>
      <c r="R32">
        <v>0</v>
      </c>
      <c r="S32">
        <v>2.1018824871648598</v>
      </c>
      <c r="T32">
        <v>11.169423844837421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11</v>
      </c>
      <c r="N33">
        <f t="shared" si="0"/>
        <v>35.06</v>
      </c>
      <c r="O33" s="154">
        <f t="shared" si="1"/>
        <v>0.53999999999999915</v>
      </c>
      <c r="P33">
        <v>14.428864803194525</v>
      </c>
      <c r="Q33">
        <v>7.8998288648031947</v>
      </c>
      <c r="R33">
        <v>0</v>
      </c>
      <c r="S33">
        <v>2.1018824871648598</v>
      </c>
      <c r="T33">
        <v>11.169423844837421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11</v>
      </c>
      <c r="N34">
        <f t="shared" si="0"/>
        <v>35.06</v>
      </c>
      <c r="O34" s="154">
        <f t="shared" si="1"/>
        <v>0.53999999999999915</v>
      </c>
      <c r="P34">
        <v>14.428864803194525</v>
      </c>
      <c r="Q34">
        <v>7.8998288648031947</v>
      </c>
      <c r="R34">
        <v>0</v>
      </c>
      <c r="S34">
        <v>2.1018824871648598</v>
      </c>
      <c r="T34">
        <v>11.169423844837421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11</v>
      </c>
      <c r="N35">
        <f t="shared" si="0"/>
        <v>35.06</v>
      </c>
      <c r="O35" s="154">
        <f t="shared" si="1"/>
        <v>0.53999999999999915</v>
      </c>
      <c r="P35">
        <v>14.428864803194525</v>
      </c>
      <c r="Q35">
        <v>7.8998288648031947</v>
      </c>
      <c r="R35">
        <v>0</v>
      </c>
      <c r="S35">
        <v>2.1018824871648598</v>
      </c>
      <c r="T35">
        <v>11.169423844837421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11</v>
      </c>
      <c r="N36">
        <f t="shared" si="0"/>
        <v>35.06</v>
      </c>
      <c r="O36" s="154">
        <f t="shared" si="1"/>
        <v>0.53999999999999915</v>
      </c>
      <c r="P36">
        <v>14.428864803194525</v>
      </c>
      <c r="Q36">
        <v>7.8998288648031947</v>
      </c>
      <c r="R36">
        <v>0</v>
      </c>
      <c r="S36">
        <v>2.1018824871648598</v>
      </c>
      <c r="T36">
        <v>11.169423844837421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8.35</v>
      </c>
      <c r="J37">
        <f>BYPL_EOD!AC37+BYPL_EOD!AD37</f>
        <v>15.95</v>
      </c>
      <c r="K37">
        <f>MES_EOD!AC37+MES_EOD!AD37</f>
        <v>0</v>
      </c>
      <c r="L37">
        <f>NDMC_EOD!AC37+NDMC_EOD!AD37</f>
        <v>1.73</v>
      </c>
      <c r="M37">
        <f>TPDDL_EOD!AC37+TPDDL_EOD!AD37</f>
        <v>9.19</v>
      </c>
      <c r="N37">
        <f t="shared" si="0"/>
        <v>35.22</v>
      </c>
      <c r="O37" s="154">
        <f t="shared" si="1"/>
        <v>0.38000000000000256</v>
      </c>
      <c r="P37">
        <v>8.4400908574673483</v>
      </c>
      <c r="Q37">
        <v>16.122089721749006</v>
      </c>
      <c r="R37">
        <v>0</v>
      </c>
      <c r="S37">
        <v>1.748665530948325</v>
      </c>
      <c r="T37">
        <v>9.2891538898353208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8.35</v>
      </c>
      <c r="J38">
        <f>BYPL_EOD!AC38+BYPL_EOD!AD38</f>
        <v>15.95</v>
      </c>
      <c r="K38">
        <f>MES_EOD!AC38+MES_EOD!AD38</f>
        <v>0</v>
      </c>
      <c r="L38">
        <f>NDMC_EOD!AC38+NDMC_EOD!AD38</f>
        <v>1.73</v>
      </c>
      <c r="M38">
        <f>TPDDL_EOD!AC38+TPDDL_EOD!AD38</f>
        <v>9.19</v>
      </c>
      <c r="N38">
        <f t="shared" si="0"/>
        <v>35.22</v>
      </c>
      <c r="O38" s="154">
        <f t="shared" si="1"/>
        <v>0.38000000000000256</v>
      </c>
      <c r="P38">
        <v>8.4400908574673483</v>
      </c>
      <c r="Q38">
        <v>16.122089721749006</v>
      </c>
      <c r="R38">
        <v>0</v>
      </c>
      <c r="S38">
        <v>1.748665530948325</v>
      </c>
      <c r="T38">
        <v>9.2891538898353208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84</v>
      </c>
      <c r="G39">
        <f t="shared" si="5"/>
        <v>35.6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11</v>
      </c>
      <c r="N39">
        <f t="shared" si="0"/>
        <v>35.06</v>
      </c>
      <c r="O39" s="154">
        <f t="shared" si="1"/>
        <v>0.53999999999999915</v>
      </c>
      <c r="P39">
        <v>14.428864803194525</v>
      </c>
      <c r="Q39">
        <v>7.8998288648031947</v>
      </c>
      <c r="R39">
        <v>0</v>
      </c>
      <c r="S39">
        <v>2.1018824871648598</v>
      </c>
      <c r="T39">
        <v>11.169423844837421</v>
      </c>
      <c r="U39" s="156">
        <f t="shared" si="2"/>
        <v>35.6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84</v>
      </c>
      <c r="G40">
        <f t="shared" si="5"/>
        <v>35.6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11</v>
      </c>
      <c r="N40">
        <f t="shared" si="0"/>
        <v>35.06</v>
      </c>
      <c r="O40" s="154">
        <f t="shared" si="1"/>
        <v>0.53999999999999915</v>
      </c>
      <c r="P40">
        <v>14.428864803194525</v>
      </c>
      <c r="Q40">
        <v>7.8998288648031947</v>
      </c>
      <c r="R40">
        <v>0</v>
      </c>
      <c r="S40">
        <v>2.1018824871648598</v>
      </c>
      <c r="T40">
        <v>11.169423844837421</v>
      </c>
      <c r="U40" s="156">
        <f t="shared" si="2"/>
        <v>35.6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84</v>
      </c>
      <c r="G41">
        <f t="shared" si="5"/>
        <v>35.6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11</v>
      </c>
      <c r="N41">
        <f t="shared" si="0"/>
        <v>35.06</v>
      </c>
      <c r="O41" s="154">
        <f t="shared" si="1"/>
        <v>0.53999999999999915</v>
      </c>
      <c r="P41">
        <v>14.428864803194525</v>
      </c>
      <c r="Q41">
        <v>7.8998288648031947</v>
      </c>
      <c r="R41">
        <v>0</v>
      </c>
      <c r="S41">
        <v>2.1018824871648598</v>
      </c>
      <c r="T41">
        <v>11.169423844837421</v>
      </c>
      <c r="U41" s="156">
        <f t="shared" si="2"/>
        <v>35.6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54"/>
      <c r="I42">
        <f>BRPL_EOD!AC42+BRPL_EOD!AD42</f>
        <v>13.22</v>
      </c>
      <c r="J42">
        <f>BYPL_EOD!AC42+BYPL_EOD!AD42</f>
        <v>7.78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11</v>
      </c>
      <c r="N42">
        <f t="shared" si="0"/>
        <v>34.07</v>
      </c>
      <c r="O42" s="154">
        <f t="shared" si="1"/>
        <v>0.53000000000000114</v>
      </c>
      <c r="P42">
        <v>13.42565306721456</v>
      </c>
      <c r="Q42">
        <v>7.9010272967420025</v>
      </c>
      <c r="R42">
        <v>0</v>
      </c>
      <c r="S42">
        <v>2.1022013501614323</v>
      </c>
      <c r="T42">
        <v>11.171118285882008</v>
      </c>
      <c r="U42" s="156">
        <f t="shared" si="2"/>
        <v>34.6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84</v>
      </c>
      <c r="G43">
        <f t="shared" si="5"/>
        <v>34.6</v>
      </c>
      <c r="H43" s="154"/>
      <c r="I43">
        <f>BRPL_EOD!AC43+BRPL_EOD!AD43</f>
        <v>13.22</v>
      </c>
      <c r="J43">
        <f>BYPL_EOD!AC43+BYPL_EOD!AD43</f>
        <v>7.78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11</v>
      </c>
      <c r="N43">
        <f t="shared" si="0"/>
        <v>34.07</v>
      </c>
      <c r="O43" s="154">
        <f t="shared" si="1"/>
        <v>0.53000000000000114</v>
      </c>
      <c r="P43">
        <v>13.42565306721456</v>
      </c>
      <c r="Q43">
        <v>7.9010272967420025</v>
      </c>
      <c r="R43">
        <v>0</v>
      </c>
      <c r="S43">
        <v>2.1022013501614323</v>
      </c>
      <c r="T43">
        <v>11.171118285882008</v>
      </c>
      <c r="U43" s="156">
        <f t="shared" si="2"/>
        <v>34.6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84</v>
      </c>
      <c r="G44">
        <f t="shared" si="5"/>
        <v>34.6</v>
      </c>
      <c r="H44" s="154"/>
      <c r="I44">
        <f>BRPL_EOD!AC44+BRPL_EOD!AD44</f>
        <v>13.22</v>
      </c>
      <c r="J44">
        <f>BYPL_EOD!AC44+BYPL_EOD!AD44</f>
        <v>7.78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11</v>
      </c>
      <c r="N44">
        <f t="shared" si="0"/>
        <v>34.07</v>
      </c>
      <c r="O44" s="154">
        <f t="shared" si="1"/>
        <v>0.53000000000000114</v>
      </c>
      <c r="P44">
        <v>13.42565306721456</v>
      </c>
      <c r="Q44">
        <v>7.9010272967420025</v>
      </c>
      <c r="R44">
        <v>0</v>
      </c>
      <c r="S44">
        <v>2.1022013501614323</v>
      </c>
      <c r="T44">
        <v>11.171118285882008</v>
      </c>
      <c r="U44" s="156">
        <f t="shared" si="2"/>
        <v>34.6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34.6</v>
      </c>
      <c r="E45">
        <f>GT!N45</f>
        <v>0</v>
      </c>
      <c r="F45">
        <f t="shared" si="4"/>
        <v>84</v>
      </c>
      <c r="G45">
        <f t="shared" si="5"/>
        <v>34.6</v>
      </c>
      <c r="H45" s="154"/>
      <c r="I45">
        <f>BRPL_EOD!AC45+BRPL_EOD!AD45</f>
        <v>13.22</v>
      </c>
      <c r="J45">
        <f>BYPL_EOD!AC45+BYPL_EOD!AD45</f>
        <v>7.78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11</v>
      </c>
      <c r="N45">
        <f t="shared" si="0"/>
        <v>34.07</v>
      </c>
      <c r="O45" s="154">
        <f t="shared" si="1"/>
        <v>0.53000000000000114</v>
      </c>
      <c r="P45">
        <v>13.42565306721456</v>
      </c>
      <c r="Q45">
        <v>7.9010272967420025</v>
      </c>
      <c r="R45">
        <v>0</v>
      </c>
      <c r="S45">
        <v>2.1022013501614323</v>
      </c>
      <c r="T45">
        <v>11.171118285882008</v>
      </c>
      <c r="U45" s="156">
        <f t="shared" si="2"/>
        <v>34.6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34.6</v>
      </c>
      <c r="E46">
        <f>GT!N46</f>
        <v>0</v>
      </c>
      <c r="F46">
        <f t="shared" si="4"/>
        <v>84</v>
      </c>
      <c r="G46">
        <f t="shared" si="5"/>
        <v>34.6</v>
      </c>
      <c r="H46" s="154"/>
      <c r="I46">
        <f>BRPL_EOD!AC46+BRPL_EOD!AD46</f>
        <v>13.22</v>
      </c>
      <c r="J46">
        <f>BYPL_EOD!AC46+BYPL_EOD!AD46</f>
        <v>7.78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11</v>
      </c>
      <c r="N46">
        <f t="shared" si="0"/>
        <v>34.07</v>
      </c>
      <c r="O46" s="154">
        <f t="shared" si="1"/>
        <v>0.53000000000000114</v>
      </c>
      <c r="P46">
        <v>13.42565306721456</v>
      </c>
      <c r="Q46">
        <v>7.9010272967420025</v>
      </c>
      <c r="R46">
        <v>0</v>
      </c>
      <c r="S46">
        <v>2.1022013501614323</v>
      </c>
      <c r="T46">
        <v>11.171118285882008</v>
      </c>
      <c r="U46" s="156">
        <f t="shared" si="2"/>
        <v>34.6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34.6</v>
      </c>
      <c r="E47">
        <f>GT!N47</f>
        <v>0</v>
      </c>
      <c r="F47">
        <f t="shared" si="4"/>
        <v>84</v>
      </c>
      <c r="G47">
        <f t="shared" si="5"/>
        <v>34.6</v>
      </c>
      <c r="H47" s="154"/>
      <c r="I47">
        <f>BRPL_EOD!AC47+BRPL_EOD!AD47</f>
        <v>13.22</v>
      </c>
      <c r="J47">
        <f>BYPL_EOD!AC47+BYPL_EOD!AD47</f>
        <v>7.78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11</v>
      </c>
      <c r="N47">
        <f t="shared" si="0"/>
        <v>34.07</v>
      </c>
      <c r="O47" s="154">
        <f t="shared" si="1"/>
        <v>0.53000000000000114</v>
      </c>
      <c r="P47">
        <v>13.42565306721456</v>
      </c>
      <c r="Q47">
        <v>7.9010272967420025</v>
      </c>
      <c r="R47">
        <v>0</v>
      </c>
      <c r="S47">
        <v>2.1022013501614323</v>
      </c>
      <c r="T47">
        <v>11.171118285882008</v>
      </c>
      <c r="U47" s="156">
        <f t="shared" si="2"/>
        <v>34.6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34.6</v>
      </c>
      <c r="E48">
        <f>GT!N48</f>
        <v>0</v>
      </c>
      <c r="F48">
        <f t="shared" si="4"/>
        <v>84</v>
      </c>
      <c r="G48">
        <f t="shared" si="5"/>
        <v>34.6</v>
      </c>
      <c r="H48" s="154"/>
      <c r="I48">
        <f>BRPL_EOD!AC48+BRPL_EOD!AD48</f>
        <v>13.22</v>
      </c>
      <c r="J48">
        <f>BYPL_EOD!AC48+BYPL_EOD!AD48</f>
        <v>7.78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11</v>
      </c>
      <c r="N48">
        <f t="shared" si="0"/>
        <v>34.07</v>
      </c>
      <c r="O48" s="154">
        <f t="shared" si="1"/>
        <v>0.53000000000000114</v>
      </c>
      <c r="P48">
        <v>13.42565306721456</v>
      </c>
      <c r="Q48">
        <v>7.9010272967420025</v>
      </c>
      <c r="R48">
        <v>0</v>
      </c>
      <c r="S48">
        <v>2.1022013501614323</v>
      </c>
      <c r="T48">
        <v>11.171118285882008</v>
      </c>
      <c r="U48" s="156">
        <f t="shared" si="2"/>
        <v>34.6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34.6</v>
      </c>
      <c r="E49">
        <f>GT!N49</f>
        <v>0</v>
      </c>
      <c r="F49">
        <f t="shared" si="4"/>
        <v>84</v>
      </c>
      <c r="G49">
        <f t="shared" si="5"/>
        <v>34.6</v>
      </c>
      <c r="H49" s="154"/>
      <c r="I49">
        <f>BRPL_EOD!AC49+BRPL_EOD!AD49</f>
        <v>13.22</v>
      </c>
      <c r="J49">
        <f>BYPL_EOD!AC49+BYPL_EOD!AD49</f>
        <v>7.78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11</v>
      </c>
      <c r="N49">
        <f t="shared" si="0"/>
        <v>34.07</v>
      </c>
      <c r="O49" s="154">
        <f t="shared" si="1"/>
        <v>0.53000000000000114</v>
      </c>
      <c r="P49">
        <v>13.42565306721456</v>
      </c>
      <c r="Q49">
        <v>7.9010272967420025</v>
      </c>
      <c r="R49">
        <v>0</v>
      </c>
      <c r="S49">
        <v>2.1022013501614323</v>
      </c>
      <c r="T49">
        <v>11.171118285882008</v>
      </c>
      <c r="U49" s="156">
        <f t="shared" si="2"/>
        <v>34.6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34.6</v>
      </c>
      <c r="E50">
        <f>GT!N50</f>
        <v>0</v>
      </c>
      <c r="F50">
        <f t="shared" si="4"/>
        <v>84</v>
      </c>
      <c r="G50">
        <f t="shared" si="5"/>
        <v>34.6</v>
      </c>
      <c r="H50" s="154"/>
      <c r="I50">
        <f>BRPL_EOD!AC50+BRPL_EOD!AD50</f>
        <v>8.1199999999999992</v>
      </c>
      <c r="J50">
        <f>BYPL_EOD!AC50+BYPL_EOD!AD50</f>
        <v>15.51</v>
      </c>
      <c r="K50">
        <f>MES_EOD!AC50+MES_EOD!AD50</f>
        <v>0</v>
      </c>
      <c r="L50">
        <f>NDMC_EOD!AC50+NDMC_EOD!AD50</f>
        <v>1.68</v>
      </c>
      <c r="M50">
        <f>TPDDL_EOD!AC50+TPDDL_EOD!AD50</f>
        <v>8.93</v>
      </c>
      <c r="N50">
        <f t="shared" si="0"/>
        <v>34.239999999999995</v>
      </c>
      <c r="O50" s="154">
        <f t="shared" si="1"/>
        <v>0.36000000000000654</v>
      </c>
      <c r="P50">
        <v>8.2053738317757023</v>
      </c>
      <c r="Q50">
        <v>15.673072429906545</v>
      </c>
      <c r="R50">
        <v>0</v>
      </c>
      <c r="S50">
        <v>1.6976635514018694</v>
      </c>
      <c r="T50">
        <v>9.0238901869158887</v>
      </c>
      <c r="U50" s="156">
        <f t="shared" si="2"/>
        <v>34.600000000000009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84</v>
      </c>
      <c r="G51">
        <f t="shared" si="5"/>
        <v>33.6</v>
      </c>
      <c r="H51" s="154"/>
      <c r="I51">
        <f>BRPL_EOD!AC51+BRPL_EOD!AD51</f>
        <v>7.89</v>
      </c>
      <c r="J51">
        <f>BYPL_EOD!AC51+BYPL_EOD!AD51</f>
        <v>15.07</v>
      </c>
      <c r="K51">
        <f>MES_EOD!AC51+MES_EOD!AD51</f>
        <v>0</v>
      </c>
      <c r="L51">
        <f>NDMC_EOD!AC51+NDMC_EOD!AD51</f>
        <v>1.63</v>
      </c>
      <c r="M51">
        <f>TPDDL_EOD!AC51+TPDDL_EOD!AD51</f>
        <v>8.68</v>
      </c>
      <c r="N51">
        <f t="shared" si="0"/>
        <v>33.269999999999996</v>
      </c>
      <c r="O51" s="154">
        <f t="shared" si="1"/>
        <v>0.3300000000000054</v>
      </c>
      <c r="P51">
        <v>7.9682596934174938</v>
      </c>
      <c r="Q51">
        <v>15.219477006311996</v>
      </c>
      <c r="R51">
        <v>0</v>
      </c>
      <c r="S51">
        <v>1.6461677186654646</v>
      </c>
      <c r="T51">
        <v>8.7660955816050503</v>
      </c>
      <c r="U51" s="156">
        <f t="shared" si="2"/>
        <v>33.600000000000009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84</v>
      </c>
      <c r="G52">
        <f t="shared" si="5"/>
        <v>33.6</v>
      </c>
      <c r="H52" s="154"/>
      <c r="I52">
        <f>BRPL_EOD!AC52+BRPL_EOD!AD52</f>
        <v>7.89</v>
      </c>
      <c r="J52">
        <f>BYPL_EOD!AC52+BYPL_EOD!AD52</f>
        <v>15.07</v>
      </c>
      <c r="K52">
        <f>MES_EOD!AC52+MES_EOD!AD52</f>
        <v>0</v>
      </c>
      <c r="L52">
        <f>NDMC_EOD!AC52+NDMC_EOD!AD52</f>
        <v>1.63</v>
      </c>
      <c r="M52">
        <f>TPDDL_EOD!AC52+TPDDL_EOD!AD52</f>
        <v>8.68</v>
      </c>
      <c r="N52">
        <f t="shared" si="0"/>
        <v>33.269999999999996</v>
      </c>
      <c r="O52" s="154">
        <f t="shared" si="1"/>
        <v>0.3300000000000054</v>
      </c>
      <c r="P52">
        <v>7.9682596934174938</v>
      </c>
      <c r="Q52">
        <v>15.219477006311996</v>
      </c>
      <c r="R52">
        <v>0</v>
      </c>
      <c r="S52">
        <v>1.6461677186654646</v>
      </c>
      <c r="T52">
        <v>8.7660955816050503</v>
      </c>
      <c r="U52" s="156">
        <f t="shared" si="2"/>
        <v>33.600000000000009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84</v>
      </c>
      <c r="G53">
        <f t="shared" si="5"/>
        <v>33.6</v>
      </c>
      <c r="H53" s="154"/>
      <c r="I53">
        <f>BRPL_EOD!AC53+BRPL_EOD!AD53</f>
        <v>12</v>
      </c>
      <c r="J53">
        <f>BYPL_EOD!AC53+BYPL_EOD!AD53</f>
        <v>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11</v>
      </c>
      <c r="N53">
        <f t="shared" si="0"/>
        <v>33.07</v>
      </c>
      <c r="O53" s="154">
        <f t="shared" si="1"/>
        <v>0.53000000000000114</v>
      </c>
      <c r="P53">
        <v>12.192319322648927</v>
      </c>
      <c r="Q53">
        <v>8.1282128817659505</v>
      </c>
      <c r="R53">
        <v>0</v>
      </c>
      <c r="S53">
        <v>2.1031750831569398</v>
      </c>
      <c r="T53">
        <v>11.176292712428182</v>
      </c>
      <c r="U53" s="156">
        <f t="shared" si="2"/>
        <v>33.6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84</v>
      </c>
      <c r="G54">
        <f t="shared" si="5"/>
        <v>33.6</v>
      </c>
      <c r="H54" s="154"/>
      <c r="I54">
        <f>BRPL_EOD!AC54+BRPL_EOD!AD54</f>
        <v>12</v>
      </c>
      <c r="J54">
        <f>BYPL_EOD!AC54+BYPL_EOD!AD54</f>
        <v>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11</v>
      </c>
      <c r="N54">
        <f t="shared" si="0"/>
        <v>33.07</v>
      </c>
      <c r="O54" s="154">
        <f t="shared" si="1"/>
        <v>0.53000000000000114</v>
      </c>
      <c r="P54">
        <v>12.192319322648927</v>
      </c>
      <c r="Q54">
        <v>8.1282128817659505</v>
      </c>
      <c r="R54">
        <v>0</v>
      </c>
      <c r="S54">
        <v>2.1031750831569398</v>
      </c>
      <c r="T54">
        <v>11.176292712428182</v>
      </c>
      <c r="U54" s="156">
        <f t="shared" si="2"/>
        <v>33.6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84</v>
      </c>
      <c r="G55">
        <f t="shared" si="5"/>
        <v>33.6</v>
      </c>
      <c r="H55" s="154"/>
      <c r="I55">
        <f>BRPL_EOD!AC55+BRPL_EOD!AD55</f>
        <v>12</v>
      </c>
      <c r="J55">
        <f>BYPL_EOD!AC55+BYPL_EOD!AD55</f>
        <v>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11</v>
      </c>
      <c r="N55">
        <f t="shared" si="0"/>
        <v>33.07</v>
      </c>
      <c r="O55" s="154">
        <f t="shared" si="1"/>
        <v>0.53000000000000114</v>
      </c>
      <c r="P55">
        <v>12.192319322648927</v>
      </c>
      <c r="Q55">
        <v>8.1282128817659505</v>
      </c>
      <c r="R55">
        <v>0</v>
      </c>
      <c r="S55">
        <v>2.1031750831569398</v>
      </c>
      <c r="T55">
        <v>11.176292712428182</v>
      </c>
      <c r="U55" s="156">
        <f t="shared" si="2"/>
        <v>33.6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84</v>
      </c>
      <c r="G56">
        <f t="shared" si="5"/>
        <v>33.6</v>
      </c>
      <c r="H56" s="154"/>
      <c r="I56">
        <f>BRPL_EOD!AC56+BRPL_EOD!AD56</f>
        <v>12</v>
      </c>
      <c r="J56">
        <f>BYPL_EOD!AC56+BYPL_EOD!AD56</f>
        <v>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11</v>
      </c>
      <c r="N56">
        <f t="shared" si="0"/>
        <v>33.07</v>
      </c>
      <c r="O56" s="154">
        <f t="shared" si="1"/>
        <v>0.53000000000000114</v>
      </c>
      <c r="P56">
        <v>12.192319322648927</v>
      </c>
      <c r="Q56">
        <v>8.1282128817659505</v>
      </c>
      <c r="R56">
        <v>0</v>
      </c>
      <c r="S56">
        <v>2.1031750831569398</v>
      </c>
      <c r="T56">
        <v>11.176292712428182</v>
      </c>
      <c r="U56" s="156">
        <f t="shared" si="2"/>
        <v>33.6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84</v>
      </c>
      <c r="G57">
        <f t="shared" si="5"/>
        <v>33.6</v>
      </c>
      <c r="H57" s="154"/>
      <c r="I57">
        <f>BRPL_EOD!AC57+BRPL_EOD!AD57</f>
        <v>12</v>
      </c>
      <c r="J57">
        <f>BYPL_EOD!AC57+BYPL_EOD!AD57</f>
        <v>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11</v>
      </c>
      <c r="N57">
        <f t="shared" si="0"/>
        <v>33.07</v>
      </c>
      <c r="O57" s="154">
        <f t="shared" si="1"/>
        <v>0.53000000000000114</v>
      </c>
      <c r="P57">
        <v>12.192319322648927</v>
      </c>
      <c r="Q57">
        <v>8.1282128817659505</v>
      </c>
      <c r="R57">
        <v>0</v>
      </c>
      <c r="S57">
        <v>2.1031750831569398</v>
      </c>
      <c r="T57">
        <v>11.176292712428182</v>
      </c>
      <c r="U57" s="156">
        <f t="shared" si="2"/>
        <v>33.6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84</v>
      </c>
      <c r="G58">
        <f t="shared" si="5"/>
        <v>33.6</v>
      </c>
      <c r="H58" s="154"/>
      <c r="I58">
        <f>BRPL_EOD!AC58+BRPL_EOD!AD58</f>
        <v>12</v>
      </c>
      <c r="J58">
        <f>BYPL_EOD!AC58+BYPL_EOD!AD58</f>
        <v>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11</v>
      </c>
      <c r="N58">
        <f t="shared" si="0"/>
        <v>33.07</v>
      </c>
      <c r="O58" s="154">
        <f t="shared" si="1"/>
        <v>0.53000000000000114</v>
      </c>
      <c r="P58">
        <v>12.192319322648927</v>
      </c>
      <c r="Q58">
        <v>8.1282128817659505</v>
      </c>
      <c r="R58">
        <v>0</v>
      </c>
      <c r="S58">
        <v>2.1031750831569398</v>
      </c>
      <c r="T58">
        <v>11.176292712428182</v>
      </c>
      <c r="U58" s="156">
        <f t="shared" si="2"/>
        <v>33.6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84</v>
      </c>
      <c r="G59">
        <f t="shared" si="5"/>
        <v>33.6</v>
      </c>
      <c r="H59" s="154"/>
      <c r="I59">
        <f>BRPL_EOD!AC59+BRPL_EOD!AD59</f>
        <v>12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11</v>
      </c>
      <c r="N59">
        <f t="shared" si="0"/>
        <v>33.07</v>
      </c>
      <c r="O59" s="154">
        <f t="shared" si="1"/>
        <v>0.53000000000000114</v>
      </c>
      <c r="P59">
        <v>12.192319322648927</v>
      </c>
      <c r="Q59">
        <v>8.1282128817659505</v>
      </c>
      <c r="R59">
        <v>0</v>
      </c>
      <c r="S59">
        <v>2.1031750831569398</v>
      </c>
      <c r="T59">
        <v>11.176292712428182</v>
      </c>
      <c r="U59" s="156">
        <f t="shared" si="2"/>
        <v>33.6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84</v>
      </c>
      <c r="G60">
        <f t="shared" si="5"/>
        <v>33.6</v>
      </c>
      <c r="H60" s="154"/>
      <c r="I60">
        <f>BRPL_EOD!AC60+BRPL_EOD!AD60</f>
        <v>12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11</v>
      </c>
      <c r="N60">
        <f t="shared" si="0"/>
        <v>33.07</v>
      </c>
      <c r="O60" s="154">
        <f t="shared" si="1"/>
        <v>0.53000000000000114</v>
      </c>
      <c r="P60">
        <v>12.192319322648927</v>
      </c>
      <c r="Q60">
        <v>8.1282128817659505</v>
      </c>
      <c r="R60">
        <v>0</v>
      </c>
      <c r="S60">
        <v>2.1031750831569398</v>
      </c>
      <c r="T60">
        <v>11.176292712428182</v>
      </c>
      <c r="U60" s="156">
        <f t="shared" si="2"/>
        <v>33.6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84</v>
      </c>
      <c r="G61">
        <f t="shared" si="5"/>
        <v>33.6</v>
      </c>
      <c r="H61" s="154"/>
      <c r="I61">
        <f>BRPL_EOD!AC61+BRPL_EOD!AD61</f>
        <v>12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11</v>
      </c>
      <c r="N61">
        <f t="shared" si="0"/>
        <v>33.07</v>
      </c>
      <c r="O61" s="154">
        <f t="shared" si="1"/>
        <v>0.53000000000000114</v>
      </c>
      <c r="P61">
        <v>12.192319322648927</v>
      </c>
      <c r="Q61">
        <v>8.1282128817659505</v>
      </c>
      <c r="R61">
        <v>0</v>
      </c>
      <c r="S61">
        <v>2.1031750831569398</v>
      </c>
      <c r="T61">
        <v>11.176292712428182</v>
      </c>
      <c r="U61" s="156">
        <f t="shared" si="2"/>
        <v>33.6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34.6</v>
      </c>
      <c r="E62">
        <f>GT!N62</f>
        <v>0</v>
      </c>
      <c r="F62">
        <f t="shared" si="4"/>
        <v>84</v>
      </c>
      <c r="G62">
        <f t="shared" si="5"/>
        <v>34.6</v>
      </c>
      <c r="H62" s="154"/>
      <c r="I62">
        <f>BRPL_EOD!AC62+BRPL_EOD!AD62</f>
        <v>13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11</v>
      </c>
      <c r="N62">
        <f t="shared" si="0"/>
        <v>34.07</v>
      </c>
      <c r="O62" s="154">
        <f t="shared" si="1"/>
        <v>0.53000000000000114</v>
      </c>
      <c r="P62">
        <v>13.202230701496919</v>
      </c>
      <c r="Q62">
        <v>8.124449662459643</v>
      </c>
      <c r="R62">
        <v>0</v>
      </c>
      <c r="S62">
        <v>2.1022013501614323</v>
      </c>
      <c r="T62">
        <v>11.171118285882008</v>
      </c>
      <c r="U62" s="156">
        <f t="shared" si="2"/>
        <v>34.6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34.6</v>
      </c>
      <c r="E63">
        <f>GT!N63</f>
        <v>0</v>
      </c>
      <c r="F63">
        <f t="shared" si="4"/>
        <v>84</v>
      </c>
      <c r="G63">
        <f t="shared" si="5"/>
        <v>34.6</v>
      </c>
      <c r="H63" s="154"/>
      <c r="I63">
        <f>BRPL_EOD!AC63+BRPL_EOD!AD63</f>
        <v>13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11</v>
      </c>
      <c r="N63">
        <f t="shared" si="0"/>
        <v>34.07</v>
      </c>
      <c r="O63" s="154">
        <f t="shared" si="1"/>
        <v>0.53000000000000114</v>
      </c>
      <c r="P63">
        <v>13.202230701496919</v>
      </c>
      <c r="Q63">
        <v>8.124449662459643</v>
      </c>
      <c r="R63">
        <v>0</v>
      </c>
      <c r="S63">
        <v>2.1022013501614323</v>
      </c>
      <c r="T63">
        <v>11.171118285882008</v>
      </c>
      <c r="U63" s="156">
        <f t="shared" si="2"/>
        <v>34.6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34.6</v>
      </c>
      <c r="E64">
        <f>GT!N64</f>
        <v>0</v>
      </c>
      <c r="F64">
        <f t="shared" si="4"/>
        <v>84</v>
      </c>
      <c r="G64">
        <f t="shared" si="5"/>
        <v>34.6</v>
      </c>
      <c r="H64" s="154"/>
      <c r="I64">
        <f>BRPL_EOD!AC64+BRPL_EOD!AD64</f>
        <v>13</v>
      </c>
      <c r="J64">
        <f>BYPL_EOD!AC64+BYPL_EOD!AD64</f>
        <v>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11</v>
      </c>
      <c r="N64">
        <f t="shared" si="0"/>
        <v>34.07</v>
      </c>
      <c r="O64" s="154">
        <f t="shared" si="1"/>
        <v>0.53000000000000114</v>
      </c>
      <c r="P64">
        <v>13.202230701496919</v>
      </c>
      <c r="Q64">
        <v>8.124449662459643</v>
      </c>
      <c r="R64">
        <v>0</v>
      </c>
      <c r="S64">
        <v>2.1022013501614323</v>
      </c>
      <c r="T64">
        <v>11.171118285882008</v>
      </c>
      <c r="U64" s="156">
        <f t="shared" si="2"/>
        <v>34.6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84</v>
      </c>
      <c r="G65">
        <f t="shared" si="5"/>
        <v>34.6</v>
      </c>
      <c r="H65" s="154"/>
      <c r="I65">
        <f>BRPL_EOD!AC65+BRPL_EOD!AD65</f>
        <v>13</v>
      </c>
      <c r="J65">
        <f>BYPL_EOD!AC65+BYPL_EOD!AD65</f>
        <v>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11</v>
      </c>
      <c r="N65">
        <f t="shared" si="0"/>
        <v>34.07</v>
      </c>
      <c r="O65" s="154">
        <f t="shared" si="1"/>
        <v>0.53000000000000114</v>
      </c>
      <c r="P65">
        <v>13.202230701496919</v>
      </c>
      <c r="Q65">
        <v>8.124449662459643</v>
      </c>
      <c r="R65">
        <v>0</v>
      </c>
      <c r="S65">
        <v>2.1022013501614323</v>
      </c>
      <c r="T65">
        <v>11.171118285882008</v>
      </c>
      <c r="U65" s="156">
        <f t="shared" si="2"/>
        <v>34.6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34.6</v>
      </c>
      <c r="E66">
        <f>GT!N66</f>
        <v>0</v>
      </c>
      <c r="F66">
        <f t="shared" si="4"/>
        <v>84</v>
      </c>
      <c r="G66">
        <f t="shared" si="5"/>
        <v>34.6</v>
      </c>
      <c r="H66" s="154"/>
      <c r="I66">
        <f>BRPL_EOD!AC66+BRPL_EOD!AD66</f>
        <v>13</v>
      </c>
      <c r="J66">
        <f>BYPL_EOD!AC66+BYPL_EOD!AD66</f>
        <v>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11</v>
      </c>
      <c r="N66">
        <f t="shared" si="0"/>
        <v>34.07</v>
      </c>
      <c r="O66" s="154">
        <f t="shared" si="1"/>
        <v>0.53000000000000114</v>
      </c>
      <c r="P66">
        <v>13.202230701496919</v>
      </c>
      <c r="Q66">
        <v>8.124449662459643</v>
      </c>
      <c r="R66">
        <v>0</v>
      </c>
      <c r="S66">
        <v>2.1022013501614323</v>
      </c>
      <c r="T66">
        <v>11.171118285882008</v>
      </c>
      <c r="U66" s="156">
        <f t="shared" si="2"/>
        <v>34.6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35.6</v>
      </c>
      <c r="E67">
        <f>GT!N67</f>
        <v>0</v>
      </c>
      <c r="F67">
        <f t="shared" si="4"/>
        <v>84</v>
      </c>
      <c r="G67">
        <f t="shared" si="5"/>
        <v>35.6</v>
      </c>
      <c r="H67" s="154"/>
      <c r="I67">
        <f>BRPL_EOD!AC67+BRPL_EOD!AD67</f>
        <v>14</v>
      </c>
      <c r="J67">
        <f>BYPL_EOD!AC67+BYPL_EOD!AD67</f>
        <v>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11</v>
      </c>
      <c r="N67">
        <f t="shared" ref="N67:N98" si="6">SUM(I67:M67)</f>
        <v>35.07</v>
      </c>
      <c r="O67" s="154">
        <f t="shared" ref="O67:O98" si="7">G67-N67</f>
        <v>0.53000000000000114</v>
      </c>
      <c r="P67">
        <v>14.211576846307386</v>
      </c>
      <c r="Q67">
        <v>8.1209010550327925</v>
      </c>
      <c r="R67">
        <v>0</v>
      </c>
      <c r="S67">
        <v>2.1012831479897347</v>
      </c>
      <c r="T67">
        <v>11.166238950670088</v>
      </c>
      <c r="U67" s="156">
        <f t="shared" ref="U67:U98" si="8">SUM(P67:T67)</f>
        <v>35.599999999999994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35.6</v>
      </c>
      <c r="E68">
        <f>GT!N68</f>
        <v>0</v>
      </c>
      <c r="F68">
        <f t="shared" ref="F68:F98" si="10">B68+C68</f>
        <v>84</v>
      </c>
      <c r="G68">
        <f t="shared" ref="G68:G98" si="11">D68+E68-X68</f>
        <v>35.6</v>
      </c>
      <c r="H68" s="154"/>
      <c r="I68">
        <f>BRPL_EOD!AC68+BRPL_EOD!AD68</f>
        <v>14</v>
      </c>
      <c r="J68">
        <f>BYPL_EOD!AC68+BYPL_EOD!AD68</f>
        <v>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11</v>
      </c>
      <c r="N68">
        <f t="shared" si="6"/>
        <v>35.07</v>
      </c>
      <c r="O68" s="154">
        <f t="shared" si="7"/>
        <v>0.53000000000000114</v>
      </c>
      <c r="P68">
        <v>14.211576846307386</v>
      </c>
      <c r="Q68">
        <v>8.1209010550327925</v>
      </c>
      <c r="R68">
        <v>0</v>
      </c>
      <c r="S68">
        <v>2.1012831479897347</v>
      </c>
      <c r="T68">
        <v>11.166238950670088</v>
      </c>
      <c r="U68" s="156">
        <f t="shared" si="8"/>
        <v>35.599999999999994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35.6</v>
      </c>
      <c r="E69">
        <f>GT!N69</f>
        <v>0</v>
      </c>
      <c r="F69">
        <f t="shared" si="10"/>
        <v>84</v>
      </c>
      <c r="G69">
        <f t="shared" si="11"/>
        <v>35.6</v>
      </c>
      <c r="H69" s="154"/>
      <c r="I69">
        <f>BRPL_EOD!AC69+BRPL_EOD!AD69</f>
        <v>14</v>
      </c>
      <c r="J69">
        <f>BYPL_EOD!AC69+BYPL_EOD!AD69</f>
        <v>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11</v>
      </c>
      <c r="N69">
        <f t="shared" si="6"/>
        <v>35.07</v>
      </c>
      <c r="O69" s="154">
        <f t="shared" si="7"/>
        <v>0.53000000000000114</v>
      </c>
      <c r="P69">
        <v>14.211576846307386</v>
      </c>
      <c r="Q69">
        <v>8.1209010550327925</v>
      </c>
      <c r="R69">
        <v>0</v>
      </c>
      <c r="S69">
        <v>2.1012831479897347</v>
      </c>
      <c r="T69">
        <v>11.166238950670088</v>
      </c>
      <c r="U69" s="156">
        <f t="shared" si="8"/>
        <v>35.599999999999994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34.6</v>
      </c>
      <c r="E70">
        <f>GT!N70</f>
        <v>0</v>
      </c>
      <c r="F70">
        <f t="shared" si="10"/>
        <v>84</v>
      </c>
      <c r="G70">
        <f t="shared" si="11"/>
        <v>34.6</v>
      </c>
      <c r="H70" s="154"/>
      <c r="I70">
        <f>BRPL_EOD!AC70+BRPL_EOD!AD70</f>
        <v>13</v>
      </c>
      <c r="J70">
        <f>BYPL_EOD!AC70+BYPL_EOD!AD70</f>
        <v>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11</v>
      </c>
      <c r="N70">
        <f t="shared" si="6"/>
        <v>34.07</v>
      </c>
      <c r="O70" s="154">
        <f t="shared" si="7"/>
        <v>0.53000000000000114</v>
      </c>
      <c r="P70">
        <v>13.202230701496919</v>
      </c>
      <c r="Q70">
        <v>8.124449662459643</v>
      </c>
      <c r="R70">
        <v>0</v>
      </c>
      <c r="S70">
        <v>2.1022013501614323</v>
      </c>
      <c r="T70">
        <v>11.171118285882008</v>
      </c>
      <c r="U70" s="156">
        <f t="shared" si="8"/>
        <v>34.6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84</v>
      </c>
      <c r="G71">
        <f t="shared" si="11"/>
        <v>34.6</v>
      </c>
      <c r="H71" s="154"/>
      <c r="I71">
        <f>BRPL_EOD!AC71+BRPL_EOD!AD71</f>
        <v>13</v>
      </c>
      <c r="J71">
        <f>BYPL_EOD!AC71+BYPL_EOD!AD71</f>
        <v>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11</v>
      </c>
      <c r="N71">
        <f t="shared" si="6"/>
        <v>34.07</v>
      </c>
      <c r="O71" s="154">
        <f t="shared" si="7"/>
        <v>0.53000000000000114</v>
      </c>
      <c r="P71">
        <v>13.202230701496919</v>
      </c>
      <c r="Q71">
        <v>8.124449662459643</v>
      </c>
      <c r="R71">
        <v>0</v>
      </c>
      <c r="S71">
        <v>2.1022013501614323</v>
      </c>
      <c r="T71">
        <v>11.171118285882008</v>
      </c>
      <c r="U71" s="156">
        <f t="shared" si="8"/>
        <v>34.6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84</v>
      </c>
      <c r="G72">
        <f t="shared" si="11"/>
        <v>34.6</v>
      </c>
      <c r="H72" s="154"/>
      <c r="I72">
        <f>BRPL_EOD!AC72+BRPL_EOD!AD72</f>
        <v>13</v>
      </c>
      <c r="J72">
        <f>BYPL_EOD!AC72+BYPL_EOD!AD72</f>
        <v>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11</v>
      </c>
      <c r="N72">
        <f t="shared" si="6"/>
        <v>34.07</v>
      </c>
      <c r="O72" s="154">
        <f t="shared" si="7"/>
        <v>0.53000000000000114</v>
      </c>
      <c r="P72">
        <v>13.202230701496919</v>
      </c>
      <c r="Q72">
        <v>8.124449662459643</v>
      </c>
      <c r="R72">
        <v>0</v>
      </c>
      <c r="S72">
        <v>2.1022013501614323</v>
      </c>
      <c r="T72">
        <v>11.171118285882008</v>
      </c>
      <c r="U72" s="156">
        <f t="shared" si="8"/>
        <v>34.6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84</v>
      </c>
      <c r="G73">
        <f t="shared" si="11"/>
        <v>34.6</v>
      </c>
      <c r="H73" s="154"/>
      <c r="I73">
        <f>BRPL_EOD!AC73+BRPL_EOD!AD73</f>
        <v>13</v>
      </c>
      <c r="J73">
        <f>BYPL_EOD!AC73+BYPL_EOD!AD73</f>
        <v>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11</v>
      </c>
      <c r="N73">
        <f t="shared" si="6"/>
        <v>34.07</v>
      </c>
      <c r="O73" s="154">
        <f t="shared" si="7"/>
        <v>0.53000000000000114</v>
      </c>
      <c r="P73">
        <v>13.202230701496919</v>
      </c>
      <c r="Q73">
        <v>8.124449662459643</v>
      </c>
      <c r="R73">
        <v>0</v>
      </c>
      <c r="S73">
        <v>2.1022013501614323</v>
      </c>
      <c r="T73">
        <v>11.171118285882008</v>
      </c>
      <c r="U73" s="156">
        <f t="shared" si="8"/>
        <v>34.6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84</v>
      </c>
      <c r="G74">
        <f t="shared" si="11"/>
        <v>34.6</v>
      </c>
      <c r="H74" s="154"/>
      <c r="I74">
        <f>BRPL_EOD!AC74+BRPL_EOD!AD74</f>
        <v>13</v>
      </c>
      <c r="J74">
        <f>BYPL_EOD!AC74+BYPL_EOD!AD74</f>
        <v>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11</v>
      </c>
      <c r="N74">
        <f t="shared" si="6"/>
        <v>34.07</v>
      </c>
      <c r="O74" s="154">
        <f t="shared" si="7"/>
        <v>0.53000000000000114</v>
      </c>
      <c r="P74">
        <v>13.202230701496919</v>
      </c>
      <c r="Q74">
        <v>8.124449662459643</v>
      </c>
      <c r="R74">
        <v>0</v>
      </c>
      <c r="S74">
        <v>2.1022013501614323</v>
      </c>
      <c r="T74">
        <v>11.171118285882008</v>
      </c>
      <c r="U74" s="156">
        <f t="shared" si="8"/>
        <v>34.6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13</v>
      </c>
      <c r="J75">
        <f>BYPL_EOD!AC75+BYPL_EOD!AD75</f>
        <v>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11</v>
      </c>
      <c r="N75">
        <f t="shared" si="6"/>
        <v>34.07</v>
      </c>
      <c r="O75" s="154">
        <f t="shared" si="7"/>
        <v>0.53000000000000114</v>
      </c>
      <c r="P75">
        <v>13.202230701496919</v>
      </c>
      <c r="Q75">
        <v>8.124449662459643</v>
      </c>
      <c r="R75">
        <v>0</v>
      </c>
      <c r="S75">
        <v>2.1022013501614323</v>
      </c>
      <c r="T75">
        <v>11.171118285882008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13</v>
      </c>
      <c r="J76">
        <f>BYPL_EOD!AC76+BYPL_EOD!AD76</f>
        <v>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11</v>
      </c>
      <c r="N76">
        <f t="shared" si="6"/>
        <v>34.07</v>
      </c>
      <c r="O76" s="154">
        <f t="shared" si="7"/>
        <v>0.53000000000000114</v>
      </c>
      <c r="P76">
        <v>13.202230701496919</v>
      </c>
      <c r="Q76">
        <v>8.124449662459643</v>
      </c>
      <c r="R76">
        <v>0</v>
      </c>
      <c r="S76">
        <v>2.1022013501614323</v>
      </c>
      <c r="T76">
        <v>11.171118285882008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8.9700000000000006</v>
      </c>
      <c r="J77">
        <f>BYPL_EOD!AC77+BYPL_EOD!AD77</f>
        <v>13.46</v>
      </c>
      <c r="K77">
        <f>MES_EOD!AC77+MES_EOD!AD77</f>
        <v>0</v>
      </c>
      <c r="L77">
        <f>NDMC_EOD!AC77+NDMC_EOD!AD77</f>
        <v>1.86</v>
      </c>
      <c r="M77">
        <f>TPDDL_EOD!AC77+TPDDL_EOD!AD77</f>
        <v>9.8699999999999992</v>
      </c>
      <c r="N77">
        <f t="shared" si="6"/>
        <v>34.159999999999997</v>
      </c>
      <c r="O77" s="154">
        <f t="shared" si="7"/>
        <v>0.44000000000000483</v>
      </c>
      <c r="P77">
        <v>9.0855386416861847</v>
      </c>
      <c r="Q77">
        <v>13.63337236533958</v>
      </c>
      <c r="R77">
        <v>0</v>
      </c>
      <c r="S77">
        <v>1.8839578454332557</v>
      </c>
      <c r="T77">
        <v>9.9971311475409834</v>
      </c>
      <c r="U77" s="156">
        <f t="shared" si="8"/>
        <v>34.600000000000009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8.9700000000000006</v>
      </c>
      <c r="J78">
        <f>BYPL_EOD!AC78+BYPL_EOD!AD78</f>
        <v>13.46</v>
      </c>
      <c r="K78">
        <f>MES_EOD!AC78+MES_EOD!AD78</f>
        <v>0</v>
      </c>
      <c r="L78">
        <f>NDMC_EOD!AC78+NDMC_EOD!AD78</f>
        <v>1.86</v>
      </c>
      <c r="M78">
        <f>TPDDL_EOD!AC78+TPDDL_EOD!AD78</f>
        <v>9.8699999999999992</v>
      </c>
      <c r="N78">
        <f t="shared" si="6"/>
        <v>34.159999999999997</v>
      </c>
      <c r="O78" s="154">
        <f t="shared" si="7"/>
        <v>0.44000000000000483</v>
      </c>
      <c r="P78">
        <v>9.0855386416861847</v>
      </c>
      <c r="Q78">
        <v>13.63337236533958</v>
      </c>
      <c r="R78">
        <v>0</v>
      </c>
      <c r="S78">
        <v>1.8839578454332557</v>
      </c>
      <c r="T78">
        <v>9.9971311475409834</v>
      </c>
      <c r="U78" s="156">
        <f t="shared" si="8"/>
        <v>34.600000000000009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13</v>
      </c>
      <c r="J79">
        <f>BYPL_EOD!AC79+BYPL_EOD!AD79</f>
        <v>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11</v>
      </c>
      <c r="N79">
        <f t="shared" si="6"/>
        <v>34.07</v>
      </c>
      <c r="O79" s="154">
        <f t="shared" si="7"/>
        <v>0.53000000000000114</v>
      </c>
      <c r="P79">
        <v>13.202230701496919</v>
      </c>
      <c r="Q79">
        <v>8.124449662459643</v>
      </c>
      <c r="R79">
        <v>0</v>
      </c>
      <c r="S79">
        <v>2.1022013501614323</v>
      </c>
      <c r="T79">
        <v>11.171118285882008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13</v>
      </c>
      <c r="J80">
        <f>BYPL_EOD!AC80+BYPL_EOD!AD80</f>
        <v>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11</v>
      </c>
      <c r="N80">
        <f t="shared" si="6"/>
        <v>34.07</v>
      </c>
      <c r="O80" s="154">
        <f t="shared" si="7"/>
        <v>0.53000000000000114</v>
      </c>
      <c r="P80">
        <v>13.202230701496919</v>
      </c>
      <c r="Q80">
        <v>8.124449662459643</v>
      </c>
      <c r="R80">
        <v>0</v>
      </c>
      <c r="S80">
        <v>2.1022013501614323</v>
      </c>
      <c r="T80">
        <v>11.171118285882008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13</v>
      </c>
      <c r="J81">
        <f>BYPL_EOD!AC81+BYPL_EOD!AD81</f>
        <v>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11</v>
      </c>
      <c r="N81">
        <f t="shared" si="6"/>
        <v>34.07</v>
      </c>
      <c r="O81" s="154">
        <f t="shared" si="7"/>
        <v>0.53000000000000114</v>
      </c>
      <c r="P81">
        <v>13.202230701496919</v>
      </c>
      <c r="Q81">
        <v>8.124449662459643</v>
      </c>
      <c r="R81">
        <v>0</v>
      </c>
      <c r="S81">
        <v>2.1022013501614323</v>
      </c>
      <c r="T81">
        <v>11.171118285882008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13</v>
      </c>
      <c r="J82">
        <f>BYPL_EOD!AC82+BYPL_EOD!AD82</f>
        <v>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11</v>
      </c>
      <c r="N82">
        <f t="shared" si="6"/>
        <v>34.07</v>
      </c>
      <c r="O82" s="154">
        <f t="shared" si="7"/>
        <v>0.53000000000000114</v>
      </c>
      <c r="P82">
        <v>13.202230701496919</v>
      </c>
      <c r="Q82">
        <v>8.124449662459643</v>
      </c>
      <c r="R82">
        <v>0</v>
      </c>
      <c r="S82">
        <v>2.1022013501614323</v>
      </c>
      <c r="T82">
        <v>11.171118285882008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13</v>
      </c>
      <c r="J83">
        <f>BYPL_EOD!AC83+BYPL_EOD!AD83</f>
        <v>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11</v>
      </c>
      <c r="N83">
        <f t="shared" si="6"/>
        <v>34.07</v>
      </c>
      <c r="O83" s="154">
        <f t="shared" si="7"/>
        <v>0.53000000000000114</v>
      </c>
      <c r="P83">
        <v>13.202230701496919</v>
      </c>
      <c r="Q83">
        <v>8.124449662459643</v>
      </c>
      <c r="R83">
        <v>0</v>
      </c>
      <c r="S83">
        <v>2.1022013501614323</v>
      </c>
      <c r="T83">
        <v>11.171118285882008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13</v>
      </c>
      <c r="J84">
        <f>BYPL_EOD!AC84+BYPL_EOD!AD84</f>
        <v>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11</v>
      </c>
      <c r="N84">
        <f t="shared" si="6"/>
        <v>34.07</v>
      </c>
      <c r="O84" s="154">
        <f t="shared" si="7"/>
        <v>0.53000000000000114</v>
      </c>
      <c r="P84">
        <v>13.202230701496919</v>
      </c>
      <c r="Q84">
        <v>8.124449662459643</v>
      </c>
      <c r="R84">
        <v>0</v>
      </c>
      <c r="S84">
        <v>2.1022013501614323</v>
      </c>
      <c r="T84">
        <v>11.171118285882008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13</v>
      </c>
      <c r="J85">
        <f>BYPL_EOD!AC85+BYPL_EOD!AD85</f>
        <v>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11</v>
      </c>
      <c r="N85">
        <f t="shared" si="6"/>
        <v>34.07</v>
      </c>
      <c r="O85" s="154">
        <f t="shared" si="7"/>
        <v>0.53000000000000114</v>
      </c>
      <c r="P85">
        <v>13.202230701496919</v>
      </c>
      <c r="Q85">
        <v>8.124449662459643</v>
      </c>
      <c r="R85">
        <v>0</v>
      </c>
      <c r="S85">
        <v>2.1022013501614323</v>
      </c>
      <c r="T85">
        <v>11.171118285882008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13</v>
      </c>
      <c r="J86">
        <f>BYPL_EOD!AC86+BYPL_EOD!AD86</f>
        <v>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11</v>
      </c>
      <c r="N86">
        <f t="shared" si="6"/>
        <v>34.07</v>
      </c>
      <c r="O86" s="154">
        <f t="shared" si="7"/>
        <v>0.53000000000000114</v>
      </c>
      <c r="P86">
        <v>13.202230701496919</v>
      </c>
      <c r="Q86">
        <v>8.124449662459643</v>
      </c>
      <c r="R86">
        <v>0</v>
      </c>
      <c r="S86">
        <v>2.1022013501614323</v>
      </c>
      <c r="T86">
        <v>11.171118285882008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13</v>
      </c>
      <c r="J87">
        <f>BYPL_EOD!AC87+BYPL_EOD!AD87</f>
        <v>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11</v>
      </c>
      <c r="N87">
        <f t="shared" si="6"/>
        <v>34.07</v>
      </c>
      <c r="O87" s="154">
        <f t="shared" si="7"/>
        <v>0.53000000000000114</v>
      </c>
      <c r="P87">
        <v>13.202230701496919</v>
      </c>
      <c r="Q87">
        <v>8.124449662459643</v>
      </c>
      <c r="R87">
        <v>0</v>
      </c>
      <c r="S87">
        <v>2.1022013501614323</v>
      </c>
      <c r="T87">
        <v>11.171118285882008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14</v>
      </c>
      <c r="J88">
        <f>BYPL_EOD!AC88+BYPL_EOD!AD88</f>
        <v>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11</v>
      </c>
      <c r="N88">
        <f t="shared" si="6"/>
        <v>35.07</v>
      </c>
      <c r="O88" s="154">
        <f t="shared" si="7"/>
        <v>0.53000000000000114</v>
      </c>
      <c r="P88">
        <v>14.211576846307386</v>
      </c>
      <c r="Q88">
        <v>8.1209010550327925</v>
      </c>
      <c r="R88">
        <v>0</v>
      </c>
      <c r="S88">
        <v>2.1012831479897347</v>
      </c>
      <c r="T88">
        <v>11.166238950670088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14</v>
      </c>
      <c r="J89">
        <f>BYPL_EOD!AC89+BYPL_EOD!AD89</f>
        <v>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11</v>
      </c>
      <c r="N89">
        <f t="shared" si="6"/>
        <v>35.07</v>
      </c>
      <c r="O89" s="154">
        <f t="shared" si="7"/>
        <v>0.53000000000000114</v>
      </c>
      <c r="P89">
        <v>14.211576846307386</v>
      </c>
      <c r="Q89">
        <v>8.1209010550327925</v>
      </c>
      <c r="R89">
        <v>0</v>
      </c>
      <c r="S89">
        <v>2.1012831479897347</v>
      </c>
      <c r="T89">
        <v>11.166238950670088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14</v>
      </c>
      <c r="J90">
        <f>BYPL_EOD!AC90+BYPL_EOD!AD90</f>
        <v>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11</v>
      </c>
      <c r="N90">
        <f t="shared" si="6"/>
        <v>35.07</v>
      </c>
      <c r="O90" s="154">
        <f t="shared" si="7"/>
        <v>0.53000000000000114</v>
      </c>
      <c r="P90">
        <v>14.211576846307386</v>
      </c>
      <c r="Q90">
        <v>8.1209010550327925</v>
      </c>
      <c r="R90">
        <v>0</v>
      </c>
      <c r="S90">
        <v>2.1012831479897347</v>
      </c>
      <c r="T90">
        <v>11.166238950670088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14</v>
      </c>
      <c r="J91">
        <f>BYPL_EOD!AC91+BYPL_EOD!AD91</f>
        <v>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11</v>
      </c>
      <c r="N91">
        <f t="shared" si="6"/>
        <v>35.07</v>
      </c>
      <c r="O91" s="154">
        <f t="shared" si="7"/>
        <v>0.53000000000000114</v>
      </c>
      <c r="P91">
        <v>14.211576846307386</v>
      </c>
      <c r="Q91">
        <v>8.1209010550327925</v>
      </c>
      <c r="R91">
        <v>0</v>
      </c>
      <c r="S91">
        <v>2.1012831479897347</v>
      </c>
      <c r="T91">
        <v>11.166238950670088</v>
      </c>
      <c r="U91" s="156">
        <f t="shared" si="8"/>
        <v>35.599999999999994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14</v>
      </c>
      <c r="J92">
        <f>BYPL_EOD!AC92+BYPL_EOD!AD92</f>
        <v>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11</v>
      </c>
      <c r="N92">
        <f t="shared" si="6"/>
        <v>35.07</v>
      </c>
      <c r="O92" s="154">
        <f t="shared" si="7"/>
        <v>0.53000000000000114</v>
      </c>
      <c r="P92">
        <v>14.211576846307386</v>
      </c>
      <c r="Q92">
        <v>8.1209010550327925</v>
      </c>
      <c r="R92">
        <v>0</v>
      </c>
      <c r="S92">
        <v>2.1012831479897347</v>
      </c>
      <c r="T92">
        <v>11.166238950670088</v>
      </c>
      <c r="U92" s="156">
        <f t="shared" si="8"/>
        <v>35.599999999999994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14</v>
      </c>
      <c r="J93">
        <f>BYPL_EOD!AC93+BYPL_EOD!AD93</f>
        <v>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11</v>
      </c>
      <c r="N93">
        <f t="shared" si="6"/>
        <v>35.07</v>
      </c>
      <c r="O93" s="154">
        <f t="shared" si="7"/>
        <v>0.53000000000000114</v>
      </c>
      <c r="P93">
        <v>14.211576846307386</v>
      </c>
      <c r="Q93">
        <v>8.1209010550327925</v>
      </c>
      <c r="R93">
        <v>0</v>
      </c>
      <c r="S93">
        <v>2.1012831479897347</v>
      </c>
      <c r="T93">
        <v>11.166238950670088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14</v>
      </c>
      <c r="J94">
        <f>BYPL_EOD!AC94+BYPL_EOD!AD94</f>
        <v>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11</v>
      </c>
      <c r="N94">
        <f t="shared" si="6"/>
        <v>35.07</v>
      </c>
      <c r="O94" s="154">
        <f t="shared" si="7"/>
        <v>0.53000000000000114</v>
      </c>
      <c r="P94">
        <v>14.211576846307386</v>
      </c>
      <c r="Q94">
        <v>8.1209010550327925</v>
      </c>
      <c r="R94">
        <v>0</v>
      </c>
      <c r="S94">
        <v>2.1012831479897347</v>
      </c>
      <c r="T94">
        <v>11.166238950670088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14</v>
      </c>
      <c r="J95">
        <f>BYPL_EOD!AC95+BYPL_EOD!AD95</f>
        <v>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11</v>
      </c>
      <c r="N95">
        <f t="shared" si="6"/>
        <v>35.07</v>
      </c>
      <c r="O95" s="154">
        <f t="shared" si="7"/>
        <v>0.53000000000000114</v>
      </c>
      <c r="P95">
        <v>14.211576846307386</v>
      </c>
      <c r="Q95">
        <v>8.1209010550327925</v>
      </c>
      <c r="R95">
        <v>0</v>
      </c>
      <c r="S95">
        <v>2.1012831479897347</v>
      </c>
      <c r="T95">
        <v>11.166238950670088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14</v>
      </c>
      <c r="J96">
        <f>BYPL_EOD!AC96+BYPL_EOD!AD96</f>
        <v>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11</v>
      </c>
      <c r="N96">
        <f t="shared" si="6"/>
        <v>35.07</v>
      </c>
      <c r="O96" s="154">
        <f t="shared" si="7"/>
        <v>0.53000000000000114</v>
      </c>
      <c r="P96">
        <v>14.211576846307386</v>
      </c>
      <c r="Q96">
        <v>8.1209010550327925</v>
      </c>
      <c r="R96">
        <v>0</v>
      </c>
      <c r="S96">
        <v>2.1012831479897347</v>
      </c>
      <c r="T96">
        <v>11.166238950670088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14</v>
      </c>
      <c r="J97">
        <f>BYPL_EOD!AC97+BYPL_EOD!AD97</f>
        <v>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11</v>
      </c>
      <c r="N97">
        <f t="shared" si="6"/>
        <v>35.07</v>
      </c>
      <c r="O97" s="154">
        <f t="shared" si="7"/>
        <v>0.53000000000000114</v>
      </c>
      <c r="P97">
        <v>14.211576846307386</v>
      </c>
      <c r="Q97">
        <v>8.1209010550327925</v>
      </c>
      <c r="R97">
        <v>0</v>
      </c>
      <c r="S97">
        <v>2.1012831479897347</v>
      </c>
      <c r="T97">
        <v>11.166238950670088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14</v>
      </c>
      <c r="J98">
        <f>BYPL_EOD!AC98+BYPL_EOD!AD98</f>
        <v>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11</v>
      </c>
      <c r="N98">
        <f t="shared" si="6"/>
        <v>35.07</v>
      </c>
      <c r="O98" s="154">
        <f t="shared" si="7"/>
        <v>0.53000000000000114</v>
      </c>
      <c r="P98">
        <v>14.211576846307386</v>
      </c>
      <c r="Q98">
        <v>8.1209010550327925</v>
      </c>
      <c r="R98">
        <v>0</v>
      </c>
      <c r="S98">
        <v>2.1012831479897347</v>
      </c>
      <c r="T98">
        <v>11.166238950670088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0.84239999999999859</v>
      </c>
      <c r="E99" s="156">
        <f t="shared" si="12"/>
        <v>0</v>
      </c>
      <c r="F99" s="156">
        <f t="shared" si="12"/>
        <v>2.016</v>
      </c>
      <c r="G99" s="156">
        <f t="shared" si="12"/>
        <v>0.84239999999999859</v>
      </c>
      <c r="H99" s="156"/>
      <c r="I99" s="156">
        <f t="shared" si="12"/>
        <v>0.31107750000000006</v>
      </c>
      <c r="J99" s="156">
        <f t="shared" si="12"/>
        <v>0.2109299999999999</v>
      </c>
      <c r="K99" s="156">
        <f t="shared" si="12"/>
        <v>0</v>
      </c>
      <c r="L99" s="156">
        <f t="shared" si="12"/>
        <v>4.8784999999999912E-2</v>
      </c>
      <c r="M99" s="156">
        <f t="shared" si="12"/>
        <v>0.25922999999999996</v>
      </c>
      <c r="N99" s="156">
        <f t="shared" si="12"/>
        <v>0.83002250000000111</v>
      </c>
      <c r="O99" s="156">
        <f t="shared" si="12"/>
        <v>1.2377500000000026E-2</v>
      </c>
      <c r="P99" s="156">
        <f t="shared" si="12"/>
        <v>0.31577028346524888</v>
      </c>
      <c r="Q99" s="156">
        <f t="shared" si="12"/>
        <v>0.21399584317630588</v>
      </c>
      <c r="R99" s="156">
        <f t="shared" si="12"/>
        <v>0</v>
      </c>
      <c r="S99" s="156">
        <f t="shared" si="12"/>
        <v>4.951655581199068E-2</v>
      </c>
      <c r="T99" s="156">
        <f t="shared" si="12"/>
        <v>0.26311731754645484</v>
      </c>
      <c r="U99" s="156">
        <f t="shared" si="12"/>
        <v>0.84239999999999859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44779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254.01999999999998</v>
      </c>
      <c r="E3">
        <f>BAWANA!AM3</f>
        <v>0</v>
      </c>
      <c r="F3">
        <f>(B3+C3)*0.8</f>
        <v>256</v>
      </c>
      <c r="G3">
        <f>(D3+E3)</f>
        <v>254.01999999999998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29.06</v>
      </c>
      <c r="M3">
        <f>TPDDL_EOD!AK3+TPDDL_EOD!AL3</f>
        <v>69.599999999999994</v>
      </c>
      <c r="N3">
        <f t="shared" ref="N3:N66" si="0">SUM(I3:M3)</f>
        <v>254.02</v>
      </c>
      <c r="O3" s="154">
        <f t="shared" ref="O3:O66" si="1">G3-N3</f>
        <v>0</v>
      </c>
      <c r="P3">
        <v>99.61999999999999</v>
      </c>
      <c r="Q3">
        <v>49.919999999999995</v>
      </c>
      <c r="R3">
        <v>5.8199999999999994</v>
      </c>
      <c r="S3">
        <v>29.059999999999995</v>
      </c>
      <c r="T3">
        <v>69.59999999999998</v>
      </c>
      <c r="U3" s="156">
        <f t="shared" ref="U3:U66" si="2">SUM(P3:T3)</f>
        <v>254.01999999999998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254.01999999999998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254.01999999999998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29.06</v>
      </c>
      <c r="M4">
        <f>TPDDL_EOD!AK4+TPDDL_EOD!AL4</f>
        <v>69.599999999999994</v>
      </c>
      <c r="N4">
        <f t="shared" si="0"/>
        <v>254.02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29.059999999999995</v>
      </c>
      <c r="T4">
        <v>69.59999999999998</v>
      </c>
      <c r="U4" s="156">
        <f t="shared" si="2"/>
        <v>254.01999999999998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254.01999999999998</v>
      </c>
      <c r="E5">
        <f>BAWANA!AM5</f>
        <v>0</v>
      </c>
      <c r="F5">
        <f t="shared" si="4"/>
        <v>256</v>
      </c>
      <c r="G5">
        <f t="shared" si="5"/>
        <v>254.01999999999998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29.06</v>
      </c>
      <c r="M5">
        <f>TPDDL_EOD!AK5+TPDDL_EOD!AL5</f>
        <v>69.599999999999994</v>
      </c>
      <c r="N5">
        <f t="shared" si="0"/>
        <v>254.02</v>
      </c>
      <c r="O5" s="154">
        <f t="shared" si="1"/>
        <v>0</v>
      </c>
      <c r="P5">
        <v>99.61999999999999</v>
      </c>
      <c r="Q5">
        <v>49.919999999999995</v>
      </c>
      <c r="R5">
        <v>5.8199999999999994</v>
      </c>
      <c r="S5">
        <v>29.059999999999995</v>
      </c>
      <c r="T5">
        <v>69.59999999999998</v>
      </c>
      <c r="U5" s="156">
        <f t="shared" si="2"/>
        <v>254.01999999999998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254.01999999999998</v>
      </c>
      <c r="E6">
        <f>BAWANA!AM6</f>
        <v>0</v>
      </c>
      <c r="F6">
        <f t="shared" si="4"/>
        <v>256</v>
      </c>
      <c r="G6">
        <f t="shared" si="5"/>
        <v>254.01999999999998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29.06</v>
      </c>
      <c r="M6">
        <f>TPDDL_EOD!AK6+TPDDL_EOD!AL6</f>
        <v>69.599999999999994</v>
      </c>
      <c r="N6">
        <f t="shared" si="0"/>
        <v>254.02</v>
      </c>
      <c r="O6" s="154">
        <f t="shared" si="1"/>
        <v>0</v>
      </c>
      <c r="P6">
        <v>99.61999999999999</v>
      </c>
      <c r="Q6">
        <v>49.919999999999995</v>
      </c>
      <c r="R6">
        <v>5.8199999999999994</v>
      </c>
      <c r="S6">
        <v>29.059999999999995</v>
      </c>
      <c r="T6">
        <v>69.59999999999998</v>
      </c>
      <c r="U6" s="156">
        <f t="shared" si="2"/>
        <v>254.01999999999998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229.4</v>
      </c>
      <c r="E7">
        <f>BAWANA!AM7</f>
        <v>0</v>
      </c>
      <c r="F7">
        <f t="shared" si="4"/>
        <v>256</v>
      </c>
      <c r="G7">
        <f t="shared" si="5"/>
        <v>229.4</v>
      </c>
      <c r="H7" s="154"/>
      <c r="I7">
        <f>BRPL_EOD!AK7+BRPL_EOD!AL7</f>
        <v>75</v>
      </c>
      <c r="J7">
        <f>BYPL_EOD!AK7+BYPL_EOD!AL7</f>
        <v>49.92</v>
      </c>
      <c r="K7">
        <f>MES_EOD!AK7+MES_EOD!AL7</f>
        <v>5.82</v>
      </c>
      <c r="L7">
        <f>NDMC_EOD!AK7+NDMC_EOD!AL7</f>
        <v>29.06</v>
      </c>
      <c r="M7">
        <f>TPDDL_EOD!AK7+TPDDL_EOD!AL7</f>
        <v>69.599999999999994</v>
      </c>
      <c r="N7">
        <f t="shared" si="0"/>
        <v>229.4</v>
      </c>
      <c r="O7" s="154">
        <f t="shared" si="1"/>
        <v>0</v>
      </c>
      <c r="P7">
        <v>75</v>
      </c>
      <c r="Q7">
        <v>49.92</v>
      </c>
      <c r="R7">
        <v>5.82</v>
      </c>
      <c r="S7">
        <v>29.06</v>
      </c>
      <c r="T7">
        <v>69.599999999999994</v>
      </c>
      <c r="U7" s="156">
        <f t="shared" si="2"/>
        <v>229.4</v>
      </c>
      <c r="V7" s="154">
        <f t="shared" si="3"/>
        <v>0</v>
      </c>
      <c r="Y7">
        <f>BAWANA!AW7+BAWANA!AX7</f>
        <v>32</v>
      </c>
      <c r="Z7">
        <f>BAWANA!BD7+BAWANA!BE7</f>
        <v>8.6</v>
      </c>
      <c r="AA7">
        <f>BAWANA!X7+BAWANA!Y7</f>
        <v>32</v>
      </c>
      <c r="AB7">
        <f>BAWANA!AE7+BAWANA!AF7</f>
        <v>8.6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213.64</v>
      </c>
      <c r="E8">
        <f>BAWANA!AM8</f>
        <v>0</v>
      </c>
      <c r="F8">
        <f t="shared" si="4"/>
        <v>256</v>
      </c>
      <c r="G8">
        <f t="shared" si="5"/>
        <v>213.64</v>
      </c>
      <c r="H8" s="154"/>
      <c r="I8">
        <f>BRPL_EOD!AK8+BRPL_EOD!AL8</f>
        <v>75.84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52.99</v>
      </c>
      <c r="N8">
        <f t="shared" si="0"/>
        <v>213.63000000000002</v>
      </c>
      <c r="O8" s="154">
        <f t="shared" si="1"/>
        <v>9.9999999999624833E-3</v>
      </c>
      <c r="P8">
        <v>75.844861772541364</v>
      </c>
      <c r="Q8">
        <v>49.92</v>
      </c>
      <c r="R8">
        <v>5.8202726393255348</v>
      </c>
      <c r="S8">
        <v>29.061468766371647</v>
      </c>
      <c r="T8">
        <v>52.993396821761415</v>
      </c>
      <c r="U8" s="156">
        <f t="shared" si="2"/>
        <v>213.63999999999996</v>
      </c>
      <c r="V8" s="154">
        <f t="shared" si="3"/>
        <v>0</v>
      </c>
      <c r="Y8">
        <f>BAWANA!AW8+BAWANA!AX8</f>
        <v>32</v>
      </c>
      <c r="Z8">
        <f>BAWANA!BD8+BAWANA!BE8</f>
        <v>24.36</v>
      </c>
      <c r="AA8">
        <f>BAWANA!X8+BAWANA!Y8</f>
        <v>32</v>
      </c>
      <c r="AB8">
        <f>BAWANA!AE8+BAWANA!AF8</f>
        <v>24.36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224.5</v>
      </c>
      <c r="E9">
        <f>BAWANA!AM9</f>
        <v>0</v>
      </c>
      <c r="F9">
        <f t="shared" si="4"/>
        <v>256</v>
      </c>
      <c r="G9">
        <f t="shared" si="5"/>
        <v>224.5</v>
      </c>
      <c r="H9" s="154"/>
      <c r="I9">
        <f>BRPL_EOD!AK9+BRPL_EOD!AL9</f>
        <v>99.62</v>
      </c>
      <c r="J9">
        <f>BYPL_EOD!AK9+BYPL_EOD!AL9</f>
        <v>40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224.5</v>
      </c>
      <c r="O9" s="154">
        <f t="shared" si="1"/>
        <v>0</v>
      </c>
      <c r="P9">
        <v>99.62</v>
      </c>
      <c r="Q9">
        <v>40</v>
      </c>
      <c r="R9">
        <v>5.82</v>
      </c>
      <c r="S9">
        <v>29.06</v>
      </c>
      <c r="T9">
        <v>50</v>
      </c>
      <c r="U9" s="156">
        <f t="shared" si="2"/>
        <v>224.5</v>
      </c>
      <c r="V9" s="154">
        <f t="shared" si="3"/>
        <v>0</v>
      </c>
      <c r="Y9">
        <f>BAWANA!AW9+BAWANA!AX9</f>
        <v>32</v>
      </c>
      <c r="Z9">
        <f>BAWANA!BD9+BAWANA!BE9</f>
        <v>13.5</v>
      </c>
      <c r="AA9">
        <f>BAWANA!X9+BAWANA!Y9</f>
        <v>32</v>
      </c>
      <c r="AB9">
        <f>BAWANA!AE9+BAWANA!AF9</f>
        <v>13.5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224.5</v>
      </c>
      <c r="E10">
        <f>BAWANA!AM10</f>
        <v>0</v>
      </c>
      <c r="F10">
        <f t="shared" si="4"/>
        <v>256</v>
      </c>
      <c r="G10">
        <f t="shared" si="5"/>
        <v>224.5</v>
      </c>
      <c r="H10" s="154"/>
      <c r="I10">
        <f>BRPL_EOD!AK10+BRPL_EOD!AL10</f>
        <v>99.62</v>
      </c>
      <c r="J10">
        <f>BYPL_EOD!AK10+BYPL_EOD!AL10</f>
        <v>40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224.5</v>
      </c>
      <c r="O10" s="154">
        <f t="shared" si="1"/>
        <v>0</v>
      </c>
      <c r="P10">
        <v>99.62</v>
      </c>
      <c r="Q10">
        <v>40</v>
      </c>
      <c r="R10">
        <v>5.82</v>
      </c>
      <c r="S10">
        <v>29.06</v>
      </c>
      <c r="T10">
        <v>50</v>
      </c>
      <c r="U10" s="156">
        <f t="shared" si="2"/>
        <v>224.5</v>
      </c>
      <c r="V10" s="154">
        <f t="shared" si="3"/>
        <v>0</v>
      </c>
      <c r="Y10">
        <f>BAWANA!AW10+BAWANA!AX10</f>
        <v>32</v>
      </c>
      <c r="Z10">
        <f>BAWANA!BD10+BAWANA!BE10</f>
        <v>13.5</v>
      </c>
      <c r="AA10">
        <f>BAWANA!X10+BAWANA!Y10</f>
        <v>32</v>
      </c>
      <c r="AB10">
        <f>BAWANA!AE10+BAWANA!AF10</f>
        <v>13.5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224.5</v>
      </c>
      <c r="E11">
        <f>BAWANA!AM11</f>
        <v>0</v>
      </c>
      <c r="F11">
        <f t="shared" si="4"/>
        <v>256</v>
      </c>
      <c r="G11">
        <f t="shared" si="5"/>
        <v>224.5</v>
      </c>
      <c r="H11" s="154"/>
      <c r="I11">
        <f>BRPL_EOD!AK11+BRPL_EOD!AL11</f>
        <v>99.62</v>
      </c>
      <c r="J11">
        <f>BYPL_EOD!AK11+BYPL_EOD!AL11</f>
        <v>40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224.5</v>
      </c>
      <c r="O11" s="154">
        <f t="shared" si="1"/>
        <v>0</v>
      </c>
      <c r="P11">
        <v>99.62</v>
      </c>
      <c r="Q11">
        <v>40</v>
      </c>
      <c r="R11">
        <v>5.82</v>
      </c>
      <c r="S11">
        <v>29.06</v>
      </c>
      <c r="T11">
        <v>50</v>
      </c>
      <c r="U11" s="156">
        <f t="shared" si="2"/>
        <v>224.5</v>
      </c>
      <c r="V11" s="154">
        <f t="shared" si="3"/>
        <v>0</v>
      </c>
      <c r="Y11">
        <f>BAWANA!AW11+BAWANA!AX11</f>
        <v>32</v>
      </c>
      <c r="Z11">
        <f>BAWANA!BD11+BAWANA!BE11</f>
        <v>13.5</v>
      </c>
      <c r="AA11">
        <f>BAWANA!X11+BAWANA!Y11</f>
        <v>32</v>
      </c>
      <c r="AB11">
        <f>BAWANA!AE11+BAWANA!AF11</f>
        <v>13.5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224.5</v>
      </c>
      <c r="E12">
        <f>BAWANA!AM12</f>
        <v>0</v>
      </c>
      <c r="F12">
        <f t="shared" si="4"/>
        <v>256</v>
      </c>
      <c r="G12">
        <f t="shared" si="5"/>
        <v>224.5</v>
      </c>
      <c r="H12" s="154"/>
      <c r="I12">
        <f>BRPL_EOD!AK12+BRPL_EOD!AL12</f>
        <v>99.62</v>
      </c>
      <c r="J12">
        <f>BYPL_EOD!AK12+BYPL_EOD!AL12</f>
        <v>40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224.5</v>
      </c>
      <c r="O12" s="154">
        <f t="shared" si="1"/>
        <v>0</v>
      </c>
      <c r="P12">
        <v>99.62</v>
      </c>
      <c r="Q12">
        <v>40</v>
      </c>
      <c r="R12">
        <v>5.82</v>
      </c>
      <c r="S12">
        <v>29.06</v>
      </c>
      <c r="T12">
        <v>50</v>
      </c>
      <c r="U12" s="156">
        <f t="shared" si="2"/>
        <v>224.5</v>
      </c>
      <c r="V12" s="154">
        <f t="shared" si="3"/>
        <v>0</v>
      </c>
      <c r="Y12">
        <f>BAWANA!AW12+BAWANA!AX12</f>
        <v>32</v>
      </c>
      <c r="Z12">
        <f>BAWANA!BD12+BAWANA!BE12</f>
        <v>13.5</v>
      </c>
      <c r="AA12">
        <f>BAWANA!X12+BAWANA!Y12</f>
        <v>32</v>
      </c>
      <c r="AB12">
        <f>BAWANA!AE12+BAWANA!AF12</f>
        <v>13.5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224.5</v>
      </c>
      <c r="E13">
        <f>BAWANA!AM13</f>
        <v>0</v>
      </c>
      <c r="F13">
        <f t="shared" si="4"/>
        <v>256</v>
      </c>
      <c r="G13">
        <f t="shared" si="5"/>
        <v>224.5</v>
      </c>
      <c r="H13" s="154"/>
      <c r="I13">
        <f>BRPL_EOD!AK13+BRPL_EOD!AL13</f>
        <v>99.62</v>
      </c>
      <c r="J13">
        <f>BYPL_EOD!AK13+BYPL_EOD!AL13</f>
        <v>40</v>
      </c>
      <c r="K13">
        <f>MES_EOD!AK13+MES_EOD!AL13</f>
        <v>5.82</v>
      </c>
      <c r="L13">
        <f>NDMC_EOD!AK13+NDMC_EOD!AL13</f>
        <v>29.06</v>
      </c>
      <c r="M13">
        <f>TPDDL_EOD!AK13+TPDDL_EOD!AL13</f>
        <v>50</v>
      </c>
      <c r="N13">
        <f t="shared" si="0"/>
        <v>224.5</v>
      </c>
      <c r="O13" s="154">
        <f t="shared" si="1"/>
        <v>0</v>
      </c>
      <c r="P13">
        <v>99.62</v>
      </c>
      <c r="Q13">
        <v>40</v>
      </c>
      <c r="R13">
        <v>5.82</v>
      </c>
      <c r="S13">
        <v>29.06</v>
      </c>
      <c r="T13">
        <v>50</v>
      </c>
      <c r="U13" s="156">
        <f t="shared" si="2"/>
        <v>224.5</v>
      </c>
      <c r="V13" s="154">
        <f t="shared" si="3"/>
        <v>0</v>
      </c>
      <c r="Y13">
        <f>BAWANA!AW13+BAWANA!AX13</f>
        <v>32</v>
      </c>
      <c r="Z13">
        <f>BAWANA!BD13+BAWANA!BE13</f>
        <v>13.5</v>
      </c>
      <c r="AA13">
        <f>BAWANA!X13+BAWANA!Y13</f>
        <v>32</v>
      </c>
      <c r="AB13">
        <f>BAWANA!AE13+BAWANA!AF13</f>
        <v>13.5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224.5</v>
      </c>
      <c r="E14">
        <f>BAWANA!AM14</f>
        <v>0</v>
      </c>
      <c r="F14">
        <f t="shared" si="4"/>
        <v>256</v>
      </c>
      <c r="G14">
        <f t="shared" si="5"/>
        <v>224.5</v>
      </c>
      <c r="H14" s="154"/>
      <c r="I14">
        <f>BRPL_EOD!AK14+BRPL_EOD!AL14</f>
        <v>99.62</v>
      </c>
      <c r="J14">
        <f>BYPL_EOD!AK14+BYPL_EOD!AL14</f>
        <v>40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224.5</v>
      </c>
      <c r="O14" s="154">
        <f t="shared" si="1"/>
        <v>0</v>
      </c>
      <c r="P14">
        <v>99.62</v>
      </c>
      <c r="Q14">
        <v>40</v>
      </c>
      <c r="R14">
        <v>5.82</v>
      </c>
      <c r="S14">
        <v>29.06</v>
      </c>
      <c r="T14">
        <v>50</v>
      </c>
      <c r="U14" s="156">
        <f t="shared" si="2"/>
        <v>224.5</v>
      </c>
      <c r="V14" s="154">
        <f t="shared" si="3"/>
        <v>0</v>
      </c>
      <c r="Y14">
        <f>BAWANA!AW14+BAWANA!AX14</f>
        <v>32</v>
      </c>
      <c r="Z14">
        <f>BAWANA!BD14+BAWANA!BE14</f>
        <v>13.5</v>
      </c>
      <c r="AA14">
        <f>BAWANA!X14+BAWANA!Y14</f>
        <v>32</v>
      </c>
      <c r="AB14">
        <f>BAWANA!AE14+BAWANA!AF14</f>
        <v>13.5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224.5</v>
      </c>
      <c r="E15">
        <f>BAWANA!AM15</f>
        <v>0</v>
      </c>
      <c r="F15">
        <f t="shared" si="4"/>
        <v>256</v>
      </c>
      <c r="G15">
        <f t="shared" si="5"/>
        <v>224.5</v>
      </c>
      <c r="H15" s="154"/>
      <c r="I15">
        <f>BRPL_EOD!AK15+BRPL_EOD!AL15</f>
        <v>99.62</v>
      </c>
      <c r="J15">
        <f>BYPL_EOD!AK15+BYPL_EOD!AL15</f>
        <v>40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224.5</v>
      </c>
      <c r="O15" s="154">
        <f t="shared" si="1"/>
        <v>0</v>
      </c>
      <c r="P15">
        <v>99.62</v>
      </c>
      <c r="Q15">
        <v>40</v>
      </c>
      <c r="R15">
        <v>5.82</v>
      </c>
      <c r="S15">
        <v>29.06</v>
      </c>
      <c r="T15">
        <v>50</v>
      </c>
      <c r="U15" s="156">
        <f t="shared" si="2"/>
        <v>224.5</v>
      </c>
      <c r="V15" s="154">
        <f t="shared" si="3"/>
        <v>0</v>
      </c>
      <c r="Y15">
        <f>BAWANA!AW15+BAWANA!AX15</f>
        <v>32</v>
      </c>
      <c r="Z15">
        <f>BAWANA!BD15+BAWANA!BE15</f>
        <v>13.5</v>
      </c>
      <c r="AA15">
        <f>BAWANA!X15+BAWANA!Y15</f>
        <v>32</v>
      </c>
      <c r="AB15">
        <f>BAWANA!AE15+BAWANA!AF15</f>
        <v>13.5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224.5</v>
      </c>
      <c r="E16">
        <f>BAWANA!AM16</f>
        <v>0</v>
      </c>
      <c r="F16">
        <f t="shared" si="4"/>
        <v>256</v>
      </c>
      <c r="G16">
        <f t="shared" si="5"/>
        <v>224.5</v>
      </c>
      <c r="H16" s="154"/>
      <c r="I16">
        <f>BRPL_EOD!AK16+BRPL_EOD!AL16</f>
        <v>99.62</v>
      </c>
      <c r="J16">
        <f>BYPL_EOD!AK16+BYPL_EOD!AL16</f>
        <v>40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224.5</v>
      </c>
      <c r="O16" s="154">
        <f t="shared" si="1"/>
        <v>0</v>
      </c>
      <c r="P16">
        <v>99.62</v>
      </c>
      <c r="Q16">
        <v>40</v>
      </c>
      <c r="R16">
        <v>5.82</v>
      </c>
      <c r="S16">
        <v>29.06</v>
      </c>
      <c r="T16">
        <v>50</v>
      </c>
      <c r="U16" s="156">
        <f t="shared" si="2"/>
        <v>224.5</v>
      </c>
      <c r="V16" s="154">
        <f t="shared" si="3"/>
        <v>0</v>
      </c>
      <c r="Y16">
        <f>BAWANA!AW16+BAWANA!AX16</f>
        <v>32</v>
      </c>
      <c r="Z16">
        <f>BAWANA!BD16+BAWANA!BE16</f>
        <v>13.5</v>
      </c>
      <c r="AA16">
        <f>BAWANA!X16+BAWANA!Y16</f>
        <v>32</v>
      </c>
      <c r="AB16">
        <f>BAWANA!AE16+BAWANA!AF16</f>
        <v>13.5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224.5</v>
      </c>
      <c r="E17">
        <f>BAWANA!AM17</f>
        <v>0</v>
      </c>
      <c r="F17">
        <f t="shared" si="4"/>
        <v>256</v>
      </c>
      <c r="G17">
        <f t="shared" si="5"/>
        <v>224.5</v>
      </c>
      <c r="H17" s="154"/>
      <c r="I17">
        <f>BRPL_EOD!AK17+BRPL_EOD!AL17</f>
        <v>99.62</v>
      </c>
      <c r="J17">
        <f>BYPL_EOD!AK17+BYPL_EOD!AL17</f>
        <v>40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224.5</v>
      </c>
      <c r="O17" s="154">
        <f t="shared" si="1"/>
        <v>0</v>
      </c>
      <c r="P17">
        <v>99.62</v>
      </c>
      <c r="Q17">
        <v>40</v>
      </c>
      <c r="R17">
        <v>5.82</v>
      </c>
      <c r="S17">
        <v>29.06</v>
      </c>
      <c r="T17">
        <v>50</v>
      </c>
      <c r="U17" s="156">
        <f t="shared" si="2"/>
        <v>224.5</v>
      </c>
      <c r="V17" s="154">
        <f t="shared" si="3"/>
        <v>0</v>
      </c>
      <c r="Y17">
        <f>BAWANA!AW17+BAWANA!AX17</f>
        <v>32</v>
      </c>
      <c r="Z17">
        <f>BAWANA!BD17+BAWANA!BE17</f>
        <v>13.5</v>
      </c>
      <c r="AA17">
        <f>BAWANA!X17+BAWANA!Y17</f>
        <v>32</v>
      </c>
      <c r="AB17">
        <f>BAWANA!AE17+BAWANA!AF17</f>
        <v>13.5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224.5</v>
      </c>
      <c r="E18">
        <f>BAWANA!AM18</f>
        <v>0</v>
      </c>
      <c r="F18">
        <f t="shared" si="4"/>
        <v>256</v>
      </c>
      <c r="G18">
        <f t="shared" si="5"/>
        <v>224.5</v>
      </c>
      <c r="H18" s="154"/>
      <c r="I18">
        <f>BRPL_EOD!AK18+BRPL_EOD!AL18</f>
        <v>99.62</v>
      </c>
      <c r="J18">
        <f>BYPL_EOD!AK18+BYPL_EOD!AL18</f>
        <v>40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224.5</v>
      </c>
      <c r="O18" s="154">
        <f t="shared" si="1"/>
        <v>0</v>
      </c>
      <c r="P18">
        <v>99.62</v>
      </c>
      <c r="Q18">
        <v>40</v>
      </c>
      <c r="R18">
        <v>5.82</v>
      </c>
      <c r="S18">
        <v>29.06</v>
      </c>
      <c r="T18">
        <v>50</v>
      </c>
      <c r="U18" s="156">
        <f t="shared" si="2"/>
        <v>224.5</v>
      </c>
      <c r="V18" s="154">
        <f t="shared" si="3"/>
        <v>0</v>
      </c>
      <c r="Y18">
        <f>BAWANA!AW18+BAWANA!AX18</f>
        <v>32</v>
      </c>
      <c r="Z18">
        <f>BAWANA!BD18+BAWANA!BE18</f>
        <v>13.5</v>
      </c>
      <c r="AA18">
        <f>BAWANA!X18+BAWANA!Y18</f>
        <v>32</v>
      </c>
      <c r="AB18">
        <f>BAWANA!AE18+BAWANA!AF18</f>
        <v>13.5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234.42</v>
      </c>
      <c r="E19">
        <f>BAWANA!AM19</f>
        <v>0</v>
      </c>
      <c r="F19">
        <f t="shared" si="4"/>
        <v>256</v>
      </c>
      <c r="G19">
        <f t="shared" si="5"/>
        <v>234.42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234.42000000000002</v>
      </c>
      <c r="O19" s="154">
        <f t="shared" si="1"/>
        <v>0</v>
      </c>
      <c r="P19">
        <v>99.61999999999999</v>
      </c>
      <c r="Q19">
        <v>49.919999999999995</v>
      </c>
      <c r="R19">
        <v>5.8199999999999994</v>
      </c>
      <c r="S19">
        <v>29.059999999999995</v>
      </c>
      <c r="T19">
        <v>49.999999999999993</v>
      </c>
      <c r="U19" s="156">
        <f t="shared" si="2"/>
        <v>234.42</v>
      </c>
      <c r="V19" s="154">
        <f t="shared" si="3"/>
        <v>0</v>
      </c>
      <c r="Y19">
        <f>BAWANA!AW19+BAWANA!AX19</f>
        <v>32</v>
      </c>
      <c r="Z19">
        <f>BAWANA!BD19+BAWANA!BE19</f>
        <v>3.58</v>
      </c>
      <c r="AA19">
        <f>BAWANA!X19+BAWANA!Y19</f>
        <v>32</v>
      </c>
      <c r="AB19">
        <f>BAWANA!AE19+BAWANA!AF19</f>
        <v>3.58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234.42</v>
      </c>
      <c r="E20">
        <f>BAWANA!AM20</f>
        <v>0</v>
      </c>
      <c r="F20">
        <f t="shared" si="4"/>
        <v>256</v>
      </c>
      <c r="G20">
        <f t="shared" si="5"/>
        <v>234.42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234.42000000000002</v>
      </c>
      <c r="O20" s="154">
        <f t="shared" si="1"/>
        <v>0</v>
      </c>
      <c r="P20">
        <v>99.61999999999999</v>
      </c>
      <c r="Q20">
        <v>49.919999999999995</v>
      </c>
      <c r="R20">
        <v>5.8199999999999994</v>
      </c>
      <c r="S20">
        <v>29.059999999999995</v>
      </c>
      <c r="T20">
        <v>49.999999999999993</v>
      </c>
      <c r="U20" s="156">
        <f t="shared" si="2"/>
        <v>234.42</v>
      </c>
      <c r="V20" s="154">
        <f t="shared" si="3"/>
        <v>0</v>
      </c>
      <c r="Y20">
        <f>BAWANA!AW20+BAWANA!AX20</f>
        <v>32</v>
      </c>
      <c r="Z20">
        <f>BAWANA!BD20+BAWANA!BE20</f>
        <v>3.58</v>
      </c>
      <c r="AA20">
        <f>BAWANA!X20+BAWANA!Y20</f>
        <v>32</v>
      </c>
      <c r="AB20">
        <f>BAWANA!AE20+BAWANA!AF20</f>
        <v>3.58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234.42</v>
      </c>
      <c r="E21">
        <f>BAWANA!AM21</f>
        <v>0</v>
      </c>
      <c r="F21">
        <f t="shared" si="4"/>
        <v>256</v>
      </c>
      <c r="G21">
        <f t="shared" si="5"/>
        <v>234.42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234.42000000000002</v>
      </c>
      <c r="O21" s="154">
        <f t="shared" si="1"/>
        <v>0</v>
      </c>
      <c r="P21">
        <v>99.61999999999999</v>
      </c>
      <c r="Q21">
        <v>49.919999999999995</v>
      </c>
      <c r="R21">
        <v>5.8199999999999994</v>
      </c>
      <c r="S21">
        <v>29.059999999999995</v>
      </c>
      <c r="T21">
        <v>49.999999999999993</v>
      </c>
      <c r="U21" s="156">
        <f t="shared" si="2"/>
        <v>234.42</v>
      </c>
      <c r="V21" s="154">
        <f t="shared" si="3"/>
        <v>0</v>
      </c>
      <c r="Y21">
        <f>BAWANA!AW21+BAWANA!AX21</f>
        <v>32</v>
      </c>
      <c r="Z21">
        <f>BAWANA!BD21+BAWANA!BE21</f>
        <v>3.58</v>
      </c>
      <c r="AA21">
        <f>BAWANA!X21+BAWANA!Y21</f>
        <v>32</v>
      </c>
      <c r="AB21">
        <f>BAWANA!AE21+BAWANA!AF21</f>
        <v>3.58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234.42</v>
      </c>
      <c r="E22">
        <f>BAWANA!AM22</f>
        <v>0</v>
      </c>
      <c r="F22">
        <f t="shared" si="4"/>
        <v>256</v>
      </c>
      <c r="G22">
        <f t="shared" si="5"/>
        <v>234.42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234.42000000000002</v>
      </c>
      <c r="O22" s="154">
        <f t="shared" si="1"/>
        <v>0</v>
      </c>
      <c r="P22">
        <v>99.61999999999999</v>
      </c>
      <c r="Q22">
        <v>49.919999999999995</v>
      </c>
      <c r="R22">
        <v>5.8199999999999994</v>
      </c>
      <c r="S22">
        <v>29.059999999999995</v>
      </c>
      <c r="T22">
        <v>49.999999999999993</v>
      </c>
      <c r="U22" s="156">
        <f t="shared" si="2"/>
        <v>234.42</v>
      </c>
      <c r="V22" s="154">
        <f t="shared" si="3"/>
        <v>0</v>
      </c>
      <c r="Y22">
        <f>BAWANA!AW22+BAWANA!AX22</f>
        <v>32</v>
      </c>
      <c r="Z22">
        <f>BAWANA!BD22+BAWANA!BE22</f>
        <v>3.58</v>
      </c>
      <c r="AA22">
        <f>BAWANA!X22+BAWANA!Y22</f>
        <v>32</v>
      </c>
      <c r="AB22">
        <f>BAWANA!AE22+BAWANA!AF22</f>
        <v>3.58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224.5</v>
      </c>
      <c r="E23">
        <f>BAWANA!AM23</f>
        <v>0</v>
      </c>
      <c r="F23">
        <f t="shared" si="4"/>
        <v>256</v>
      </c>
      <c r="G23">
        <f t="shared" si="5"/>
        <v>224.5</v>
      </c>
      <c r="H23" s="154"/>
      <c r="I23">
        <f>BRPL_EOD!AK23+BRPL_EOD!AL23</f>
        <v>99.62</v>
      </c>
      <c r="J23">
        <f>BYPL_EOD!AK23+BYPL_EOD!AL23</f>
        <v>40</v>
      </c>
      <c r="K23">
        <f>MES_EOD!AK23+MES_EOD!AL23</f>
        <v>5.82</v>
      </c>
      <c r="L23">
        <f>NDMC_EOD!AK23+NDMC_EOD!AL23</f>
        <v>29.06</v>
      </c>
      <c r="M23">
        <f>TPDDL_EOD!AK23+TPDDL_EOD!AL23</f>
        <v>50</v>
      </c>
      <c r="N23">
        <f t="shared" si="0"/>
        <v>224.5</v>
      </c>
      <c r="O23" s="154">
        <f t="shared" si="1"/>
        <v>0</v>
      </c>
      <c r="P23">
        <v>99.62</v>
      </c>
      <c r="Q23">
        <v>40</v>
      </c>
      <c r="R23">
        <v>5.82</v>
      </c>
      <c r="S23">
        <v>29.06</v>
      </c>
      <c r="T23">
        <v>50</v>
      </c>
      <c r="U23" s="156">
        <f t="shared" si="2"/>
        <v>224.5</v>
      </c>
      <c r="V23" s="154">
        <f t="shared" si="3"/>
        <v>0</v>
      </c>
      <c r="Y23">
        <f>BAWANA!AW23+BAWANA!AX23</f>
        <v>32</v>
      </c>
      <c r="Z23">
        <f>BAWANA!BD23+BAWANA!BE23</f>
        <v>13.5</v>
      </c>
      <c r="AA23">
        <f>BAWANA!X23+BAWANA!Y23</f>
        <v>32</v>
      </c>
      <c r="AB23">
        <f>BAWANA!AE23+BAWANA!AF23</f>
        <v>13.5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254.01999999999998</v>
      </c>
      <c r="E24">
        <f>BAWANA!AM24</f>
        <v>0</v>
      </c>
      <c r="F24">
        <f t="shared" si="4"/>
        <v>256</v>
      </c>
      <c r="G24">
        <f t="shared" si="5"/>
        <v>254.01999999999998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69.599999999999994</v>
      </c>
      <c r="N24">
        <f t="shared" si="0"/>
        <v>254.02</v>
      </c>
      <c r="O24" s="154">
        <f t="shared" si="1"/>
        <v>0</v>
      </c>
      <c r="P24">
        <v>99.61999999999999</v>
      </c>
      <c r="Q24">
        <v>49.919999999999995</v>
      </c>
      <c r="R24">
        <v>5.8199999999999994</v>
      </c>
      <c r="S24">
        <v>29.059999999999995</v>
      </c>
      <c r="T24">
        <v>69.59999999999998</v>
      </c>
      <c r="U24" s="156">
        <f t="shared" si="2"/>
        <v>254.01999999999998</v>
      </c>
      <c r="V24" s="154">
        <f t="shared" si="3"/>
        <v>0</v>
      </c>
      <c r="Y24">
        <f>BAWANA!AW24+BAWANA!AX24</f>
        <v>32</v>
      </c>
      <c r="Z24">
        <f>BAWANA!BD24+BAWANA!BE24</f>
        <v>0</v>
      </c>
      <c r="AA24">
        <f>BAWANA!X24+BAWANA!Y24</f>
        <v>32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254.01999999999998</v>
      </c>
      <c r="E25">
        <f>BAWANA!AM25</f>
        <v>0</v>
      </c>
      <c r="F25">
        <f t="shared" si="4"/>
        <v>256</v>
      </c>
      <c r="G25">
        <f t="shared" si="5"/>
        <v>254.01999999999998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69.599999999999994</v>
      </c>
      <c r="N25">
        <f t="shared" si="0"/>
        <v>254.02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29.059999999999995</v>
      </c>
      <c r="T25">
        <v>69.59999999999998</v>
      </c>
      <c r="U25" s="156">
        <f t="shared" si="2"/>
        <v>254.01999999999998</v>
      </c>
      <c r="V25" s="154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254.01999999999998</v>
      </c>
      <c r="E26">
        <f>BAWANA!AM26</f>
        <v>0</v>
      </c>
      <c r="F26">
        <f t="shared" si="4"/>
        <v>256</v>
      </c>
      <c r="G26">
        <f t="shared" si="5"/>
        <v>254.01999999999998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69.599999999999994</v>
      </c>
      <c r="N26">
        <f t="shared" si="0"/>
        <v>254.02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29.059999999999995</v>
      </c>
      <c r="T26">
        <v>69.59999999999998</v>
      </c>
      <c r="U26" s="156">
        <f t="shared" si="2"/>
        <v>254.01999999999998</v>
      </c>
      <c r="V26" s="154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254.01999999999998</v>
      </c>
      <c r="E27">
        <f>BAWANA!AM27</f>
        <v>0</v>
      </c>
      <c r="F27">
        <f t="shared" si="4"/>
        <v>256</v>
      </c>
      <c r="G27">
        <f t="shared" si="5"/>
        <v>254.01999999999998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69.599999999999994</v>
      </c>
      <c r="N27">
        <f t="shared" si="0"/>
        <v>254.02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29.059999999999995</v>
      </c>
      <c r="T27">
        <v>69.59999999999998</v>
      </c>
      <c r="U27" s="156">
        <f t="shared" si="2"/>
        <v>254.01999999999998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254.01999999999998</v>
      </c>
      <c r="E28">
        <f>BAWANA!AM28</f>
        <v>0</v>
      </c>
      <c r="F28">
        <f t="shared" si="4"/>
        <v>256</v>
      </c>
      <c r="G28">
        <f t="shared" si="5"/>
        <v>254.01999999999998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69.599999999999994</v>
      </c>
      <c r="N28">
        <f t="shared" si="0"/>
        <v>254.02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29.059999999999995</v>
      </c>
      <c r="T28">
        <v>69.59999999999998</v>
      </c>
      <c r="U28" s="156">
        <f t="shared" si="2"/>
        <v>254.01999999999998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254.01999999999998</v>
      </c>
      <c r="E29">
        <f>BAWANA!AM29</f>
        <v>0</v>
      </c>
      <c r="F29">
        <f t="shared" si="4"/>
        <v>256</v>
      </c>
      <c r="G29">
        <f t="shared" si="5"/>
        <v>254.01999999999998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69.599999999999994</v>
      </c>
      <c r="N29">
        <f t="shared" si="0"/>
        <v>254.02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29.059999999999995</v>
      </c>
      <c r="T29">
        <v>69.59999999999998</v>
      </c>
      <c r="U29" s="156">
        <f t="shared" si="2"/>
        <v>254.01999999999998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254.01999999999998</v>
      </c>
      <c r="E30">
        <f>BAWANA!AM30</f>
        <v>0</v>
      </c>
      <c r="F30">
        <f t="shared" si="4"/>
        <v>256</v>
      </c>
      <c r="G30">
        <f t="shared" si="5"/>
        <v>254.01999999999998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254.02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29.059999999999995</v>
      </c>
      <c r="T30">
        <v>69.59999999999998</v>
      </c>
      <c r="U30" s="156">
        <f t="shared" si="2"/>
        <v>254.01999999999998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254.01999999999998</v>
      </c>
      <c r="E31">
        <f>BAWANA!AM31</f>
        <v>0</v>
      </c>
      <c r="F31">
        <f t="shared" si="4"/>
        <v>256</v>
      </c>
      <c r="G31">
        <f t="shared" si="5"/>
        <v>254.01999999999998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254.02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29.059999999999995</v>
      </c>
      <c r="T31">
        <v>69.59999999999998</v>
      </c>
      <c r="U31" s="156">
        <f t="shared" si="2"/>
        <v>254.01999999999998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254.01999999999998</v>
      </c>
      <c r="E32">
        <f>BAWANA!AM32</f>
        <v>0</v>
      </c>
      <c r="F32">
        <f t="shared" si="4"/>
        <v>256</v>
      </c>
      <c r="G32">
        <f t="shared" si="5"/>
        <v>254.01999999999998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69.599999999999994</v>
      </c>
      <c r="N32">
        <f t="shared" si="0"/>
        <v>254.02</v>
      </c>
      <c r="O32" s="154">
        <f t="shared" si="1"/>
        <v>0</v>
      </c>
      <c r="P32">
        <v>99.61999999999999</v>
      </c>
      <c r="Q32">
        <v>49.919999999999995</v>
      </c>
      <c r="R32">
        <v>5.8199999999999994</v>
      </c>
      <c r="S32">
        <v>29.059999999999995</v>
      </c>
      <c r="T32">
        <v>69.59999999999998</v>
      </c>
      <c r="U32" s="156">
        <f t="shared" si="2"/>
        <v>254.01999999999998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254.01999999999998</v>
      </c>
      <c r="E33">
        <f>BAWANA!AM33</f>
        <v>0</v>
      </c>
      <c r="F33">
        <f t="shared" si="4"/>
        <v>256</v>
      </c>
      <c r="G33">
        <f t="shared" si="5"/>
        <v>254.01999999999998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69.599999999999994</v>
      </c>
      <c r="N33">
        <f t="shared" si="0"/>
        <v>254.02</v>
      </c>
      <c r="O33" s="154">
        <f t="shared" si="1"/>
        <v>0</v>
      </c>
      <c r="P33">
        <v>99.61999999999999</v>
      </c>
      <c r="Q33">
        <v>49.919999999999995</v>
      </c>
      <c r="R33">
        <v>5.8199999999999994</v>
      </c>
      <c r="S33">
        <v>29.059999999999995</v>
      </c>
      <c r="T33">
        <v>69.59999999999998</v>
      </c>
      <c r="U33" s="156">
        <f t="shared" si="2"/>
        <v>254.01999999999998</v>
      </c>
      <c r="V33" s="154">
        <f t="shared" si="3"/>
        <v>0</v>
      </c>
      <c r="Y33">
        <f>BAWANA!AW33+BAWANA!AX33</f>
        <v>32</v>
      </c>
      <c r="Z33">
        <f>BAWANA!BD33+BAWANA!BE33</f>
        <v>0</v>
      </c>
      <c r="AA33">
        <f>BAWANA!X33+BAWANA!Y33</f>
        <v>32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234.42</v>
      </c>
      <c r="E34">
        <f>BAWANA!AM34</f>
        <v>0</v>
      </c>
      <c r="F34">
        <f t="shared" si="4"/>
        <v>256</v>
      </c>
      <c r="G34">
        <f t="shared" si="5"/>
        <v>234.42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50</v>
      </c>
      <c r="N34">
        <f t="shared" si="0"/>
        <v>234.42000000000002</v>
      </c>
      <c r="O34" s="154">
        <f t="shared" si="1"/>
        <v>0</v>
      </c>
      <c r="P34">
        <v>99.61999999999999</v>
      </c>
      <c r="Q34">
        <v>49.919999999999995</v>
      </c>
      <c r="R34">
        <v>5.8199999999999994</v>
      </c>
      <c r="S34">
        <v>29.059999999999995</v>
      </c>
      <c r="T34">
        <v>49.999999999999993</v>
      </c>
      <c r="U34" s="156">
        <f t="shared" si="2"/>
        <v>234.42</v>
      </c>
      <c r="V34" s="154">
        <f t="shared" si="3"/>
        <v>0</v>
      </c>
      <c r="Y34">
        <f>BAWANA!AW34+BAWANA!AX34</f>
        <v>32</v>
      </c>
      <c r="Z34">
        <f>BAWANA!BD34+BAWANA!BE34</f>
        <v>3.58</v>
      </c>
      <c r="AA34">
        <f>BAWANA!X34+BAWANA!Y34</f>
        <v>32</v>
      </c>
      <c r="AB34">
        <f>BAWANA!AE34+BAWANA!AF34</f>
        <v>3.58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224.5</v>
      </c>
      <c r="E35">
        <f>BAWANA!AM35</f>
        <v>0</v>
      </c>
      <c r="F35">
        <f t="shared" si="4"/>
        <v>256</v>
      </c>
      <c r="G35">
        <f t="shared" si="5"/>
        <v>224.5</v>
      </c>
      <c r="H35" s="154"/>
      <c r="I35">
        <f>BRPL_EOD!AK35+BRPL_EOD!AL35</f>
        <v>99.62</v>
      </c>
      <c r="J35">
        <f>BYPL_EOD!AK35+BYPL_EOD!AL35</f>
        <v>40</v>
      </c>
      <c r="K35">
        <f>MES_EOD!AK35+MES_EOD!AL35</f>
        <v>5.82</v>
      </c>
      <c r="L35">
        <f>NDMC_EOD!AK35+NDMC_EOD!AL35</f>
        <v>29.06</v>
      </c>
      <c r="M35">
        <f>TPDDL_EOD!AK35+TPDDL_EOD!AL35</f>
        <v>50</v>
      </c>
      <c r="N35">
        <f t="shared" si="0"/>
        <v>224.5</v>
      </c>
      <c r="O35" s="154">
        <f t="shared" si="1"/>
        <v>0</v>
      </c>
      <c r="P35">
        <v>99.62</v>
      </c>
      <c r="Q35">
        <v>40</v>
      </c>
      <c r="R35">
        <v>5.82</v>
      </c>
      <c r="S35">
        <v>29.06</v>
      </c>
      <c r="T35">
        <v>50</v>
      </c>
      <c r="U35" s="156">
        <f t="shared" si="2"/>
        <v>224.5</v>
      </c>
      <c r="V35" s="154">
        <f t="shared" si="3"/>
        <v>0</v>
      </c>
      <c r="Y35">
        <f>BAWANA!AW35+BAWANA!AX35</f>
        <v>32</v>
      </c>
      <c r="Z35">
        <f>BAWANA!BD35+BAWANA!BE35</f>
        <v>13.5</v>
      </c>
      <c r="AA35">
        <f>BAWANA!X35+BAWANA!Y35</f>
        <v>32</v>
      </c>
      <c r="AB35">
        <f>BAWANA!AE35+BAWANA!AF35</f>
        <v>13.5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224.5</v>
      </c>
      <c r="E36">
        <f>BAWANA!AM36</f>
        <v>0</v>
      </c>
      <c r="F36">
        <f t="shared" si="4"/>
        <v>256</v>
      </c>
      <c r="G36">
        <f t="shared" si="5"/>
        <v>224.5</v>
      </c>
      <c r="H36" s="154"/>
      <c r="I36">
        <f>BRPL_EOD!AK36+BRPL_EOD!AL36</f>
        <v>99.62</v>
      </c>
      <c r="J36">
        <f>BYPL_EOD!AK36+BYPL_EOD!AL36</f>
        <v>40</v>
      </c>
      <c r="K36">
        <f>MES_EOD!AK36+MES_EOD!AL36</f>
        <v>5.82</v>
      </c>
      <c r="L36">
        <f>NDMC_EOD!AK36+NDMC_EOD!AL36</f>
        <v>29.06</v>
      </c>
      <c r="M36">
        <f>TPDDL_EOD!AK36+TPDDL_EOD!AL36</f>
        <v>50</v>
      </c>
      <c r="N36">
        <f t="shared" si="0"/>
        <v>224.5</v>
      </c>
      <c r="O36" s="154">
        <f t="shared" si="1"/>
        <v>0</v>
      </c>
      <c r="P36">
        <v>99.62</v>
      </c>
      <c r="Q36">
        <v>40</v>
      </c>
      <c r="R36">
        <v>5.82</v>
      </c>
      <c r="S36">
        <v>29.06</v>
      </c>
      <c r="T36">
        <v>50</v>
      </c>
      <c r="U36" s="156">
        <f t="shared" si="2"/>
        <v>224.5</v>
      </c>
      <c r="V36" s="154">
        <f t="shared" si="3"/>
        <v>0</v>
      </c>
      <c r="Y36">
        <f>BAWANA!AW36+BAWANA!AX36</f>
        <v>32</v>
      </c>
      <c r="Z36">
        <f>BAWANA!BD36+BAWANA!BE36</f>
        <v>13.5</v>
      </c>
      <c r="AA36">
        <f>BAWANA!X36+BAWANA!Y36</f>
        <v>32</v>
      </c>
      <c r="AB36">
        <f>BAWANA!AE36+BAWANA!AF36</f>
        <v>13.5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224.5</v>
      </c>
      <c r="E37">
        <f>BAWANA!AM37</f>
        <v>0</v>
      </c>
      <c r="F37">
        <f t="shared" si="4"/>
        <v>256</v>
      </c>
      <c r="G37">
        <f t="shared" si="5"/>
        <v>224.5</v>
      </c>
      <c r="H37" s="154"/>
      <c r="I37">
        <f>BRPL_EOD!AK37+BRPL_EOD!AL37</f>
        <v>99.62</v>
      </c>
      <c r="J37">
        <f>BYPL_EOD!AK37+BYPL_EOD!AL37</f>
        <v>40</v>
      </c>
      <c r="K37">
        <f>MES_EOD!AK37+MES_EOD!AL37</f>
        <v>5.82</v>
      </c>
      <c r="L37">
        <f>NDMC_EOD!AK37+NDMC_EOD!AL37</f>
        <v>29.06</v>
      </c>
      <c r="M37">
        <f>TPDDL_EOD!AK37+TPDDL_EOD!AL37</f>
        <v>50</v>
      </c>
      <c r="N37">
        <f t="shared" si="0"/>
        <v>224.5</v>
      </c>
      <c r="O37" s="154">
        <f t="shared" si="1"/>
        <v>0</v>
      </c>
      <c r="P37">
        <v>99.62</v>
      </c>
      <c r="Q37">
        <v>40</v>
      </c>
      <c r="R37">
        <v>5.82</v>
      </c>
      <c r="S37">
        <v>29.06</v>
      </c>
      <c r="T37">
        <v>50</v>
      </c>
      <c r="U37" s="156">
        <f t="shared" si="2"/>
        <v>224.5</v>
      </c>
      <c r="V37" s="154">
        <f t="shared" si="3"/>
        <v>0</v>
      </c>
      <c r="Y37">
        <f>BAWANA!AW37+BAWANA!AX37</f>
        <v>32</v>
      </c>
      <c r="Z37">
        <f>BAWANA!BD37+BAWANA!BE37</f>
        <v>13.5</v>
      </c>
      <c r="AA37">
        <f>BAWANA!X37+BAWANA!Y37</f>
        <v>32</v>
      </c>
      <c r="AB37">
        <f>BAWANA!AE37+BAWANA!AF37</f>
        <v>13.5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224.5</v>
      </c>
      <c r="E38">
        <f>BAWANA!AM38</f>
        <v>0</v>
      </c>
      <c r="F38">
        <f t="shared" si="4"/>
        <v>256</v>
      </c>
      <c r="G38">
        <f t="shared" si="5"/>
        <v>224.5</v>
      </c>
      <c r="H38" s="154"/>
      <c r="I38">
        <f>BRPL_EOD!AK38+BRPL_EOD!AL38</f>
        <v>99.62</v>
      </c>
      <c r="J38">
        <f>BYPL_EOD!AK38+BYPL_EOD!AL38</f>
        <v>40</v>
      </c>
      <c r="K38">
        <f>MES_EOD!AK38+MES_EOD!AL38</f>
        <v>5.82</v>
      </c>
      <c r="L38">
        <f>NDMC_EOD!AK38+NDMC_EOD!AL38</f>
        <v>29.06</v>
      </c>
      <c r="M38">
        <f>TPDDL_EOD!AK38+TPDDL_EOD!AL38</f>
        <v>50</v>
      </c>
      <c r="N38">
        <f t="shared" si="0"/>
        <v>224.5</v>
      </c>
      <c r="O38" s="154">
        <f t="shared" si="1"/>
        <v>0</v>
      </c>
      <c r="P38">
        <v>99.62</v>
      </c>
      <c r="Q38">
        <v>40</v>
      </c>
      <c r="R38">
        <v>5.82</v>
      </c>
      <c r="S38">
        <v>29.06</v>
      </c>
      <c r="T38">
        <v>50</v>
      </c>
      <c r="U38" s="156">
        <f t="shared" si="2"/>
        <v>224.5</v>
      </c>
      <c r="V38" s="154">
        <f t="shared" si="3"/>
        <v>0</v>
      </c>
      <c r="Y38">
        <f>BAWANA!AW38+BAWANA!AX38</f>
        <v>32</v>
      </c>
      <c r="Z38">
        <f>BAWANA!BD38+BAWANA!BE38</f>
        <v>13.5</v>
      </c>
      <c r="AA38">
        <f>BAWANA!X38+BAWANA!Y38</f>
        <v>32</v>
      </c>
      <c r="AB38">
        <f>BAWANA!AE38+BAWANA!AF38</f>
        <v>13.5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224.5</v>
      </c>
      <c r="E39">
        <f>BAWANA!AM39</f>
        <v>0</v>
      </c>
      <c r="F39">
        <f t="shared" si="4"/>
        <v>256</v>
      </c>
      <c r="G39">
        <f t="shared" si="5"/>
        <v>224.5</v>
      </c>
      <c r="H39" s="154"/>
      <c r="I39">
        <f>BRPL_EOD!AK39+BRPL_EOD!AL39</f>
        <v>99.62</v>
      </c>
      <c r="J39">
        <f>BYPL_EOD!AK39+BYPL_EOD!AL39</f>
        <v>40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224.5</v>
      </c>
      <c r="O39" s="154">
        <f t="shared" si="1"/>
        <v>0</v>
      </c>
      <c r="P39">
        <v>99.62</v>
      </c>
      <c r="Q39">
        <v>40</v>
      </c>
      <c r="R39">
        <v>5.82</v>
      </c>
      <c r="S39">
        <v>29.06</v>
      </c>
      <c r="T39">
        <v>50</v>
      </c>
      <c r="U39" s="156">
        <f t="shared" si="2"/>
        <v>224.5</v>
      </c>
      <c r="V39" s="154">
        <f t="shared" si="3"/>
        <v>0</v>
      </c>
      <c r="Y39">
        <f>BAWANA!AW39+BAWANA!AX39</f>
        <v>32</v>
      </c>
      <c r="Z39">
        <f>BAWANA!BD39+BAWANA!BE39</f>
        <v>13.5</v>
      </c>
      <c r="AA39">
        <f>BAWANA!X39+BAWANA!Y39</f>
        <v>32</v>
      </c>
      <c r="AB39">
        <f>BAWANA!AE39+BAWANA!AF39</f>
        <v>13.5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224.5</v>
      </c>
      <c r="E40">
        <f>BAWANA!AM40</f>
        <v>0</v>
      </c>
      <c r="F40">
        <f t="shared" si="4"/>
        <v>256</v>
      </c>
      <c r="G40">
        <f t="shared" si="5"/>
        <v>224.5</v>
      </c>
      <c r="H40" s="154"/>
      <c r="I40">
        <f>BRPL_EOD!AK40+BRPL_EOD!AL40</f>
        <v>99.62</v>
      </c>
      <c r="J40">
        <f>BYPL_EOD!AK40+BYPL_EOD!AL40</f>
        <v>40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224.5</v>
      </c>
      <c r="O40" s="154">
        <f t="shared" si="1"/>
        <v>0</v>
      </c>
      <c r="P40">
        <v>99.62</v>
      </c>
      <c r="Q40">
        <v>40</v>
      </c>
      <c r="R40">
        <v>5.82</v>
      </c>
      <c r="S40">
        <v>29.06</v>
      </c>
      <c r="T40">
        <v>50</v>
      </c>
      <c r="U40" s="156">
        <f t="shared" si="2"/>
        <v>224.5</v>
      </c>
      <c r="V40" s="154">
        <f t="shared" si="3"/>
        <v>0</v>
      </c>
      <c r="Y40">
        <f>BAWANA!AW40+BAWANA!AX40</f>
        <v>32</v>
      </c>
      <c r="Z40">
        <f>BAWANA!BD40+BAWANA!BE40</f>
        <v>13.5</v>
      </c>
      <c r="AA40">
        <f>BAWANA!X40+BAWANA!Y40</f>
        <v>32</v>
      </c>
      <c r="AB40">
        <f>BAWANA!AE40+BAWANA!AF40</f>
        <v>13.5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224.5</v>
      </c>
      <c r="E41">
        <f>BAWANA!AM41</f>
        <v>0</v>
      </c>
      <c r="F41">
        <f t="shared" si="4"/>
        <v>256</v>
      </c>
      <c r="G41">
        <f t="shared" si="5"/>
        <v>224.5</v>
      </c>
      <c r="H41" s="154"/>
      <c r="I41">
        <f>BRPL_EOD!AK41+BRPL_EOD!AL41</f>
        <v>99.62</v>
      </c>
      <c r="J41">
        <f>BYPL_EOD!AK41+BYPL_EOD!AL41</f>
        <v>40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224.5</v>
      </c>
      <c r="O41" s="154">
        <f t="shared" si="1"/>
        <v>0</v>
      </c>
      <c r="P41">
        <v>99.62</v>
      </c>
      <c r="Q41">
        <v>40</v>
      </c>
      <c r="R41">
        <v>5.82</v>
      </c>
      <c r="S41">
        <v>29.06</v>
      </c>
      <c r="T41">
        <v>50</v>
      </c>
      <c r="U41" s="156">
        <f t="shared" si="2"/>
        <v>224.5</v>
      </c>
      <c r="V41" s="154">
        <f t="shared" si="3"/>
        <v>0</v>
      </c>
      <c r="Y41">
        <f>BAWANA!AW41+BAWANA!AX41</f>
        <v>32</v>
      </c>
      <c r="Z41">
        <f>BAWANA!BD41+BAWANA!BE41</f>
        <v>13.5</v>
      </c>
      <c r="AA41">
        <f>BAWANA!X41+BAWANA!Y41</f>
        <v>32</v>
      </c>
      <c r="AB41">
        <f>BAWANA!AE41+BAWANA!AF41</f>
        <v>13.5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224.5</v>
      </c>
      <c r="E42">
        <f>BAWANA!AM42</f>
        <v>0</v>
      </c>
      <c r="F42">
        <f t="shared" si="4"/>
        <v>256</v>
      </c>
      <c r="G42">
        <f t="shared" si="5"/>
        <v>224.5</v>
      </c>
      <c r="H42" s="154"/>
      <c r="I42">
        <f>BRPL_EOD!AK42+BRPL_EOD!AL42</f>
        <v>99.62</v>
      </c>
      <c r="J42">
        <f>BYPL_EOD!AK42+BYPL_EOD!AL42</f>
        <v>40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224.5</v>
      </c>
      <c r="O42" s="154">
        <f t="shared" si="1"/>
        <v>0</v>
      </c>
      <c r="P42">
        <v>99.62</v>
      </c>
      <c r="Q42">
        <v>40</v>
      </c>
      <c r="R42">
        <v>5.82</v>
      </c>
      <c r="S42">
        <v>29.06</v>
      </c>
      <c r="T42">
        <v>50</v>
      </c>
      <c r="U42" s="156">
        <f t="shared" si="2"/>
        <v>224.5</v>
      </c>
      <c r="V42" s="154">
        <f t="shared" si="3"/>
        <v>0</v>
      </c>
      <c r="Y42">
        <f>BAWANA!AW42+BAWANA!AX42</f>
        <v>32</v>
      </c>
      <c r="Z42">
        <f>BAWANA!BD42+BAWANA!BE42</f>
        <v>13.5</v>
      </c>
      <c r="AA42">
        <f>BAWANA!X42+BAWANA!Y42</f>
        <v>32</v>
      </c>
      <c r="AB42">
        <f>BAWANA!AE42+BAWANA!AF42</f>
        <v>13.5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224.5</v>
      </c>
      <c r="E43">
        <f>BAWANA!AM43</f>
        <v>0</v>
      </c>
      <c r="F43">
        <f t="shared" si="4"/>
        <v>256</v>
      </c>
      <c r="G43">
        <f t="shared" si="5"/>
        <v>224.5</v>
      </c>
      <c r="H43" s="154"/>
      <c r="I43">
        <f>BRPL_EOD!AK43+BRPL_EOD!AL43</f>
        <v>99.62</v>
      </c>
      <c r="J43">
        <f>BYPL_EOD!AK43+BYPL_EOD!AL43</f>
        <v>40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224.5</v>
      </c>
      <c r="O43" s="154">
        <f t="shared" si="1"/>
        <v>0</v>
      </c>
      <c r="P43">
        <v>99.62</v>
      </c>
      <c r="Q43">
        <v>40</v>
      </c>
      <c r="R43">
        <v>5.82</v>
      </c>
      <c r="S43">
        <v>29.06</v>
      </c>
      <c r="T43">
        <v>50</v>
      </c>
      <c r="U43" s="156">
        <f t="shared" si="2"/>
        <v>224.5</v>
      </c>
      <c r="V43" s="154">
        <f t="shared" si="3"/>
        <v>0</v>
      </c>
      <c r="Y43">
        <f>BAWANA!AW43+BAWANA!AX43</f>
        <v>32</v>
      </c>
      <c r="Z43">
        <f>BAWANA!BD43+BAWANA!BE43</f>
        <v>13.5</v>
      </c>
      <c r="AA43">
        <f>BAWANA!X43+BAWANA!Y43</f>
        <v>32</v>
      </c>
      <c r="AB43">
        <f>BAWANA!AE43+BAWANA!AF43</f>
        <v>13.5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224.5</v>
      </c>
      <c r="E44">
        <f>BAWANA!AM44</f>
        <v>0</v>
      </c>
      <c r="F44">
        <f t="shared" si="4"/>
        <v>256</v>
      </c>
      <c r="G44">
        <f t="shared" si="5"/>
        <v>224.5</v>
      </c>
      <c r="H44" s="154"/>
      <c r="I44">
        <f>BRPL_EOD!AK44+BRPL_EOD!AL44</f>
        <v>99.62</v>
      </c>
      <c r="J44">
        <f>BYPL_EOD!AK44+BYPL_EOD!AL44</f>
        <v>40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224.5</v>
      </c>
      <c r="O44" s="154">
        <f t="shared" si="1"/>
        <v>0</v>
      </c>
      <c r="P44">
        <v>99.62</v>
      </c>
      <c r="Q44">
        <v>40</v>
      </c>
      <c r="R44">
        <v>5.82</v>
      </c>
      <c r="S44">
        <v>29.06</v>
      </c>
      <c r="T44">
        <v>50</v>
      </c>
      <c r="U44" s="156">
        <f t="shared" si="2"/>
        <v>224.5</v>
      </c>
      <c r="V44" s="154">
        <f t="shared" si="3"/>
        <v>0</v>
      </c>
      <c r="Y44">
        <f>BAWANA!AW44+BAWANA!AX44</f>
        <v>32</v>
      </c>
      <c r="Z44">
        <f>BAWANA!BD44+BAWANA!BE44</f>
        <v>13.5</v>
      </c>
      <c r="AA44">
        <f>BAWANA!X44+BAWANA!Y44</f>
        <v>32</v>
      </c>
      <c r="AB44">
        <f>BAWANA!AE44+BAWANA!AF44</f>
        <v>13.5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224.5</v>
      </c>
      <c r="E45">
        <f>BAWANA!AM45</f>
        <v>0</v>
      </c>
      <c r="F45">
        <f t="shared" si="4"/>
        <v>256</v>
      </c>
      <c r="G45">
        <f t="shared" si="5"/>
        <v>224.5</v>
      </c>
      <c r="H45" s="154"/>
      <c r="I45">
        <f>BRPL_EOD!AK45+BRPL_EOD!AL45</f>
        <v>99.62</v>
      </c>
      <c r="J45">
        <f>BYPL_EOD!AK45+BYPL_EOD!AL45</f>
        <v>40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224.5</v>
      </c>
      <c r="O45" s="154">
        <f t="shared" si="1"/>
        <v>0</v>
      </c>
      <c r="P45">
        <v>99.62</v>
      </c>
      <c r="Q45">
        <v>40</v>
      </c>
      <c r="R45">
        <v>5.82</v>
      </c>
      <c r="S45">
        <v>29.06</v>
      </c>
      <c r="T45">
        <v>50</v>
      </c>
      <c r="U45" s="156">
        <f t="shared" si="2"/>
        <v>224.5</v>
      </c>
      <c r="V45" s="154">
        <f t="shared" si="3"/>
        <v>0</v>
      </c>
      <c r="Y45">
        <f>BAWANA!AW45+BAWANA!AX45</f>
        <v>32</v>
      </c>
      <c r="Z45">
        <f>BAWANA!BD45+BAWANA!BE45</f>
        <v>13.5</v>
      </c>
      <c r="AA45">
        <f>BAWANA!X45+BAWANA!Y45</f>
        <v>32</v>
      </c>
      <c r="AB45">
        <f>BAWANA!AE45+BAWANA!AF45</f>
        <v>13.5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224.5</v>
      </c>
      <c r="E46">
        <f>BAWANA!AM46</f>
        <v>0</v>
      </c>
      <c r="F46">
        <f t="shared" si="4"/>
        <v>256</v>
      </c>
      <c r="G46">
        <f t="shared" si="5"/>
        <v>224.5</v>
      </c>
      <c r="H46" s="154"/>
      <c r="I46">
        <f>BRPL_EOD!AK46+BRPL_EOD!AL46</f>
        <v>99.62</v>
      </c>
      <c r="J46">
        <f>BYPL_EOD!AK46+BYPL_EOD!AL46</f>
        <v>40</v>
      </c>
      <c r="K46">
        <f>MES_EOD!AK46+MES_EOD!AL46</f>
        <v>5.82</v>
      </c>
      <c r="L46">
        <f>NDMC_EOD!AK46+NDMC_EOD!AL46</f>
        <v>29.06</v>
      </c>
      <c r="M46">
        <f>TPDDL_EOD!AK46+TPDDL_EOD!AL46</f>
        <v>50</v>
      </c>
      <c r="N46">
        <f t="shared" si="0"/>
        <v>224.5</v>
      </c>
      <c r="O46" s="154">
        <f t="shared" si="1"/>
        <v>0</v>
      </c>
      <c r="P46">
        <v>99.62</v>
      </c>
      <c r="Q46">
        <v>40</v>
      </c>
      <c r="R46">
        <v>5.82</v>
      </c>
      <c r="S46">
        <v>29.06</v>
      </c>
      <c r="T46">
        <v>50</v>
      </c>
      <c r="U46" s="156">
        <f t="shared" si="2"/>
        <v>224.5</v>
      </c>
      <c r="V46" s="154">
        <f t="shared" si="3"/>
        <v>0</v>
      </c>
      <c r="Y46">
        <f>BAWANA!AW46+BAWANA!AX46</f>
        <v>32</v>
      </c>
      <c r="Z46">
        <f>BAWANA!BD46+BAWANA!BE46</f>
        <v>13.5</v>
      </c>
      <c r="AA46">
        <f>BAWANA!X46+BAWANA!Y46</f>
        <v>32</v>
      </c>
      <c r="AB46">
        <f>BAWANA!AE46+BAWANA!AF46</f>
        <v>13.5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224.5</v>
      </c>
      <c r="E47">
        <f>BAWANA!AM47</f>
        <v>0</v>
      </c>
      <c r="F47">
        <f t="shared" si="4"/>
        <v>256</v>
      </c>
      <c r="G47">
        <f t="shared" si="5"/>
        <v>224.5</v>
      </c>
      <c r="H47" s="154"/>
      <c r="I47">
        <f>BRPL_EOD!AK47+BRPL_EOD!AL47</f>
        <v>99.62</v>
      </c>
      <c r="J47">
        <f>BYPL_EOD!AK47+BYPL_EOD!AL47</f>
        <v>40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224.5</v>
      </c>
      <c r="O47" s="154">
        <f t="shared" si="1"/>
        <v>0</v>
      </c>
      <c r="P47">
        <v>99.62</v>
      </c>
      <c r="Q47">
        <v>40</v>
      </c>
      <c r="R47">
        <v>5.82</v>
      </c>
      <c r="S47">
        <v>29.06</v>
      </c>
      <c r="T47">
        <v>50</v>
      </c>
      <c r="U47" s="156">
        <f t="shared" si="2"/>
        <v>224.5</v>
      </c>
      <c r="V47" s="154">
        <f t="shared" si="3"/>
        <v>0</v>
      </c>
      <c r="Y47">
        <f>BAWANA!AW47+BAWANA!AX47</f>
        <v>32</v>
      </c>
      <c r="Z47">
        <f>BAWANA!BD47+BAWANA!BE47</f>
        <v>13.5</v>
      </c>
      <c r="AA47">
        <f>BAWANA!X47+BAWANA!Y47</f>
        <v>32</v>
      </c>
      <c r="AB47">
        <f>BAWANA!AE47+BAWANA!AF47</f>
        <v>13.5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224.5</v>
      </c>
      <c r="E48">
        <f>BAWANA!AM48</f>
        <v>0</v>
      </c>
      <c r="F48">
        <f t="shared" si="4"/>
        <v>256</v>
      </c>
      <c r="G48">
        <f t="shared" si="5"/>
        <v>224.5</v>
      </c>
      <c r="H48" s="154"/>
      <c r="I48">
        <f>BRPL_EOD!AK48+BRPL_EOD!AL48</f>
        <v>99.62</v>
      </c>
      <c r="J48">
        <f>BYPL_EOD!AK48+BYPL_EOD!AL48</f>
        <v>40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224.5</v>
      </c>
      <c r="O48" s="154">
        <f t="shared" si="1"/>
        <v>0</v>
      </c>
      <c r="P48">
        <v>99.62</v>
      </c>
      <c r="Q48">
        <v>40</v>
      </c>
      <c r="R48">
        <v>5.82</v>
      </c>
      <c r="S48">
        <v>29.06</v>
      </c>
      <c r="T48">
        <v>50</v>
      </c>
      <c r="U48" s="156">
        <f t="shared" si="2"/>
        <v>224.5</v>
      </c>
      <c r="V48" s="154">
        <f t="shared" si="3"/>
        <v>0</v>
      </c>
      <c r="Y48">
        <f>BAWANA!AW48+BAWANA!AX48</f>
        <v>32</v>
      </c>
      <c r="Z48">
        <f>BAWANA!BD48+BAWANA!BE48</f>
        <v>13.5</v>
      </c>
      <c r="AA48">
        <f>BAWANA!X48+BAWANA!Y48</f>
        <v>32</v>
      </c>
      <c r="AB48">
        <f>BAWANA!AE48+BAWANA!AF48</f>
        <v>13.5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224.5</v>
      </c>
      <c r="E49">
        <f>BAWANA!AM49</f>
        <v>0</v>
      </c>
      <c r="F49">
        <f t="shared" si="4"/>
        <v>256</v>
      </c>
      <c r="G49">
        <f t="shared" si="5"/>
        <v>224.5</v>
      </c>
      <c r="H49" s="154"/>
      <c r="I49">
        <f>BRPL_EOD!AK49+BRPL_EOD!AL49</f>
        <v>99.62</v>
      </c>
      <c r="J49">
        <f>BYPL_EOD!AK49+BYPL_EOD!AL49</f>
        <v>40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224.5</v>
      </c>
      <c r="O49" s="154">
        <f t="shared" si="1"/>
        <v>0</v>
      </c>
      <c r="P49">
        <v>99.62</v>
      </c>
      <c r="Q49">
        <v>40</v>
      </c>
      <c r="R49">
        <v>5.82</v>
      </c>
      <c r="S49">
        <v>29.06</v>
      </c>
      <c r="T49">
        <v>50</v>
      </c>
      <c r="U49" s="156">
        <f t="shared" si="2"/>
        <v>224.5</v>
      </c>
      <c r="V49" s="154">
        <f t="shared" si="3"/>
        <v>0</v>
      </c>
      <c r="Y49">
        <f>BAWANA!AW49+BAWANA!AX49</f>
        <v>32</v>
      </c>
      <c r="Z49">
        <f>BAWANA!BD49+BAWANA!BE49</f>
        <v>13.5</v>
      </c>
      <c r="AA49">
        <f>BAWANA!X49+BAWANA!Y49</f>
        <v>32</v>
      </c>
      <c r="AB49">
        <f>BAWANA!AE49+BAWANA!AF49</f>
        <v>13.5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224.5</v>
      </c>
      <c r="E50">
        <f>BAWANA!AM50</f>
        <v>0</v>
      </c>
      <c r="F50">
        <f t="shared" si="4"/>
        <v>256</v>
      </c>
      <c r="G50">
        <f t="shared" si="5"/>
        <v>224.5</v>
      </c>
      <c r="H50" s="154"/>
      <c r="I50">
        <f>BRPL_EOD!AK50+BRPL_EOD!AL50</f>
        <v>99.62</v>
      </c>
      <c r="J50">
        <f>BYPL_EOD!AK50+BYPL_EOD!AL50</f>
        <v>40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224.5</v>
      </c>
      <c r="O50" s="154">
        <f t="shared" si="1"/>
        <v>0</v>
      </c>
      <c r="P50">
        <v>99.62</v>
      </c>
      <c r="Q50">
        <v>40</v>
      </c>
      <c r="R50">
        <v>5.82</v>
      </c>
      <c r="S50">
        <v>29.06</v>
      </c>
      <c r="T50">
        <v>50</v>
      </c>
      <c r="U50" s="156">
        <f t="shared" si="2"/>
        <v>224.5</v>
      </c>
      <c r="V50" s="154">
        <f t="shared" si="3"/>
        <v>0</v>
      </c>
      <c r="Y50">
        <f>BAWANA!AW50+BAWANA!AX50</f>
        <v>32</v>
      </c>
      <c r="Z50">
        <f>BAWANA!BD50+BAWANA!BE50</f>
        <v>13.5</v>
      </c>
      <c r="AA50">
        <f>BAWANA!X50+BAWANA!Y50</f>
        <v>32</v>
      </c>
      <c r="AB50">
        <f>BAWANA!AE50+BAWANA!AF50</f>
        <v>13.5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224.5</v>
      </c>
      <c r="E51">
        <f>BAWANA!AM51</f>
        <v>0</v>
      </c>
      <c r="F51">
        <f t="shared" si="4"/>
        <v>256</v>
      </c>
      <c r="G51">
        <f t="shared" si="5"/>
        <v>224.5</v>
      </c>
      <c r="H51" s="154"/>
      <c r="I51">
        <f>BRPL_EOD!AK51+BRPL_EOD!AL51</f>
        <v>99.62</v>
      </c>
      <c r="J51">
        <f>BYPL_EOD!AK51+BYPL_EOD!AL51</f>
        <v>40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224.5</v>
      </c>
      <c r="O51" s="154">
        <f t="shared" si="1"/>
        <v>0</v>
      </c>
      <c r="P51">
        <v>99.62</v>
      </c>
      <c r="Q51">
        <v>40</v>
      </c>
      <c r="R51">
        <v>5.82</v>
      </c>
      <c r="S51">
        <v>29.06</v>
      </c>
      <c r="T51">
        <v>50</v>
      </c>
      <c r="U51" s="156">
        <f t="shared" si="2"/>
        <v>224.5</v>
      </c>
      <c r="V51" s="154">
        <f t="shared" si="3"/>
        <v>0</v>
      </c>
      <c r="Y51">
        <f>BAWANA!AW51+BAWANA!AX51</f>
        <v>32</v>
      </c>
      <c r="Z51">
        <f>BAWANA!BD51+BAWANA!BE51</f>
        <v>13.5</v>
      </c>
      <c r="AA51">
        <f>BAWANA!X51+BAWANA!Y51</f>
        <v>32</v>
      </c>
      <c r="AB51">
        <f>BAWANA!AE51+BAWANA!AF51</f>
        <v>13.5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224.5</v>
      </c>
      <c r="E52">
        <f>BAWANA!AM52</f>
        <v>0</v>
      </c>
      <c r="F52">
        <f t="shared" si="4"/>
        <v>256</v>
      </c>
      <c r="G52">
        <f t="shared" si="5"/>
        <v>224.5</v>
      </c>
      <c r="H52" s="154"/>
      <c r="I52">
        <f>BRPL_EOD!AK52+BRPL_EOD!AL52</f>
        <v>99.62</v>
      </c>
      <c r="J52">
        <f>BYPL_EOD!AK52+BYPL_EOD!AL52</f>
        <v>40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224.5</v>
      </c>
      <c r="O52" s="154">
        <f t="shared" si="1"/>
        <v>0</v>
      </c>
      <c r="P52">
        <v>99.62</v>
      </c>
      <c r="Q52">
        <v>40</v>
      </c>
      <c r="R52">
        <v>5.82</v>
      </c>
      <c r="S52">
        <v>29.06</v>
      </c>
      <c r="T52">
        <v>50</v>
      </c>
      <c r="U52" s="156">
        <f t="shared" si="2"/>
        <v>224.5</v>
      </c>
      <c r="V52" s="154">
        <f t="shared" si="3"/>
        <v>0</v>
      </c>
      <c r="Y52">
        <f>BAWANA!AW52+BAWANA!AX52</f>
        <v>32</v>
      </c>
      <c r="Z52">
        <f>BAWANA!BD52+BAWANA!BE52</f>
        <v>13.5</v>
      </c>
      <c r="AA52">
        <f>BAWANA!X52+BAWANA!Y52</f>
        <v>32</v>
      </c>
      <c r="AB52">
        <f>BAWANA!AE52+BAWANA!AF52</f>
        <v>13.5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224.5</v>
      </c>
      <c r="E53">
        <f>BAWANA!AM53</f>
        <v>0</v>
      </c>
      <c r="F53">
        <f t="shared" si="4"/>
        <v>256</v>
      </c>
      <c r="G53">
        <f t="shared" si="5"/>
        <v>224.5</v>
      </c>
      <c r="H53" s="154"/>
      <c r="I53">
        <f>BRPL_EOD!AK53+BRPL_EOD!AL53</f>
        <v>99.62</v>
      </c>
      <c r="J53">
        <f>BYPL_EOD!AK53+BYPL_EOD!AL53</f>
        <v>40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224.5</v>
      </c>
      <c r="O53" s="154">
        <f t="shared" si="1"/>
        <v>0</v>
      </c>
      <c r="P53">
        <v>99.62</v>
      </c>
      <c r="Q53">
        <v>40</v>
      </c>
      <c r="R53">
        <v>5.82</v>
      </c>
      <c r="S53">
        <v>29.06</v>
      </c>
      <c r="T53">
        <v>50</v>
      </c>
      <c r="U53" s="156">
        <f t="shared" si="2"/>
        <v>224.5</v>
      </c>
      <c r="V53" s="154">
        <f t="shared" si="3"/>
        <v>0</v>
      </c>
      <c r="Y53">
        <f>BAWANA!AW53+BAWANA!AX53</f>
        <v>32</v>
      </c>
      <c r="Z53">
        <f>BAWANA!BD53+BAWANA!BE53</f>
        <v>13.5</v>
      </c>
      <c r="AA53">
        <f>BAWANA!X53+BAWANA!Y53</f>
        <v>32</v>
      </c>
      <c r="AB53">
        <f>BAWANA!AE53+BAWANA!AF53</f>
        <v>13.5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224.5</v>
      </c>
      <c r="E54">
        <f>BAWANA!AM54</f>
        <v>0</v>
      </c>
      <c r="F54">
        <f t="shared" si="4"/>
        <v>256</v>
      </c>
      <c r="G54">
        <f t="shared" si="5"/>
        <v>224.5</v>
      </c>
      <c r="H54" s="154"/>
      <c r="I54">
        <f>BRPL_EOD!AK54+BRPL_EOD!AL54</f>
        <v>99.62</v>
      </c>
      <c r="J54">
        <f>BYPL_EOD!AK54+BYPL_EOD!AL54</f>
        <v>40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224.5</v>
      </c>
      <c r="O54" s="154">
        <f t="shared" si="1"/>
        <v>0</v>
      </c>
      <c r="P54">
        <v>99.62</v>
      </c>
      <c r="Q54">
        <v>40</v>
      </c>
      <c r="R54">
        <v>5.82</v>
      </c>
      <c r="S54">
        <v>29.06</v>
      </c>
      <c r="T54">
        <v>50</v>
      </c>
      <c r="U54" s="156">
        <f t="shared" si="2"/>
        <v>224.5</v>
      </c>
      <c r="V54" s="154">
        <f t="shared" si="3"/>
        <v>0</v>
      </c>
      <c r="Y54">
        <f>BAWANA!AW54+BAWANA!AX54</f>
        <v>32</v>
      </c>
      <c r="Z54">
        <f>BAWANA!BD54+BAWANA!BE54</f>
        <v>13.5</v>
      </c>
      <c r="AA54">
        <f>BAWANA!X54+BAWANA!Y54</f>
        <v>32</v>
      </c>
      <c r="AB54">
        <f>BAWANA!AE54+BAWANA!AF54</f>
        <v>13.5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224.5</v>
      </c>
      <c r="E55">
        <f>BAWANA!AM55</f>
        <v>0</v>
      </c>
      <c r="F55">
        <f t="shared" si="4"/>
        <v>256</v>
      </c>
      <c r="G55">
        <f t="shared" si="5"/>
        <v>224.5</v>
      </c>
      <c r="H55" s="154"/>
      <c r="I55">
        <f>BRPL_EOD!AK55+BRPL_EOD!AL55</f>
        <v>99.62</v>
      </c>
      <c r="J55">
        <f>BYPL_EOD!AK55+BYPL_EOD!AL55</f>
        <v>40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224.5</v>
      </c>
      <c r="O55" s="154">
        <f t="shared" si="1"/>
        <v>0</v>
      </c>
      <c r="P55">
        <v>99.62</v>
      </c>
      <c r="Q55">
        <v>40</v>
      </c>
      <c r="R55">
        <v>5.82</v>
      </c>
      <c r="S55">
        <v>29.06</v>
      </c>
      <c r="T55">
        <v>50</v>
      </c>
      <c r="U55" s="156">
        <f t="shared" si="2"/>
        <v>224.5</v>
      </c>
      <c r="V55" s="154">
        <f t="shared" si="3"/>
        <v>0</v>
      </c>
      <c r="Y55">
        <f>BAWANA!AW55+BAWANA!AX55</f>
        <v>32</v>
      </c>
      <c r="Z55">
        <f>BAWANA!BD55+BAWANA!BE55</f>
        <v>13.5</v>
      </c>
      <c r="AA55">
        <f>BAWANA!X55+BAWANA!Y55</f>
        <v>32</v>
      </c>
      <c r="AB55">
        <f>BAWANA!AE55+BAWANA!AF55</f>
        <v>13.5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224.5</v>
      </c>
      <c r="E56">
        <f>BAWANA!AM56</f>
        <v>0</v>
      </c>
      <c r="F56">
        <f t="shared" si="4"/>
        <v>256</v>
      </c>
      <c r="G56">
        <f t="shared" si="5"/>
        <v>224.5</v>
      </c>
      <c r="H56" s="154"/>
      <c r="I56">
        <f>BRPL_EOD!AK56+BRPL_EOD!AL56</f>
        <v>99.62</v>
      </c>
      <c r="J56">
        <f>BYPL_EOD!AK56+BYPL_EOD!AL56</f>
        <v>40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224.5</v>
      </c>
      <c r="O56" s="154">
        <f t="shared" si="1"/>
        <v>0</v>
      </c>
      <c r="P56">
        <v>99.62</v>
      </c>
      <c r="Q56">
        <v>40</v>
      </c>
      <c r="R56">
        <v>5.82</v>
      </c>
      <c r="S56">
        <v>29.06</v>
      </c>
      <c r="T56">
        <v>50</v>
      </c>
      <c r="U56" s="156">
        <f t="shared" si="2"/>
        <v>224.5</v>
      </c>
      <c r="V56" s="154">
        <f t="shared" si="3"/>
        <v>0</v>
      </c>
      <c r="Y56">
        <f>BAWANA!AW56+BAWANA!AX56</f>
        <v>32</v>
      </c>
      <c r="Z56">
        <f>BAWANA!BD56+BAWANA!BE56</f>
        <v>13.5</v>
      </c>
      <c r="AA56">
        <f>BAWANA!X56+BAWANA!Y56</f>
        <v>32</v>
      </c>
      <c r="AB56">
        <f>BAWANA!AE56+BAWANA!AF56</f>
        <v>13.5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224.5</v>
      </c>
      <c r="E57">
        <f>BAWANA!AM57</f>
        <v>0</v>
      </c>
      <c r="F57">
        <f t="shared" si="4"/>
        <v>256</v>
      </c>
      <c r="G57">
        <f t="shared" si="5"/>
        <v>224.5</v>
      </c>
      <c r="H57" s="154"/>
      <c r="I57">
        <f>BRPL_EOD!AK57+BRPL_EOD!AL57</f>
        <v>99.62</v>
      </c>
      <c r="J57">
        <f>BYPL_EOD!AK57+BYPL_EOD!AL57</f>
        <v>40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224.5</v>
      </c>
      <c r="O57" s="154">
        <f t="shared" si="1"/>
        <v>0</v>
      </c>
      <c r="P57">
        <v>99.62</v>
      </c>
      <c r="Q57">
        <v>40</v>
      </c>
      <c r="R57">
        <v>5.82</v>
      </c>
      <c r="S57">
        <v>29.06</v>
      </c>
      <c r="T57">
        <v>50</v>
      </c>
      <c r="U57" s="156">
        <f t="shared" si="2"/>
        <v>224.5</v>
      </c>
      <c r="V57" s="154">
        <f t="shared" si="3"/>
        <v>0</v>
      </c>
      <c r="Y57">
        <f>BAWANA!AW57+BAWANA!AX57</f>
        <v>32</v>
      </c>
      <c r="Z57">
        <f>BAWANA!BD57+BAWANA!BE57</f>
        <v>13.5</v>
      </c>
      <c r="AA57">
        <f>BAWANA!X57+BAWANA!Y57</f>
        <v>32</v>
      </c>
      <c r="AB57">
        <f>BAWANA!AE57+BAWANA!AF57</f>
        <v>13.5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224.5</v>
      </c>
      <c r="E58">
        <f>BAWANA!AM58</f>
        <v>0</v>
      </c>
      <c r="F58">
        <f t="shared" si="4"/>
        <v>256</v>
      </c>
      <c r="G58">
        <f t="shared" si="5"/>
        <v>224.5</v>
      </c>
      <c r="H58" s="154"/>
      <c r="I58">
        <f>BRPL_EOD!AK58+BRPL_EOD!AL58</f>
        <v>99.62</v>
      </c>
      <c r="J58">
        <f>BYPL_EOD!AK58+BYPL_EOD!AL58</f>
        <v>40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224.5</v>
      </c>
      <c r="O58" s="154">
        <f t="shared" si="1"/>
        <v>0</v>
      </c>
      <c r="P58">
        <v>99.62</v>
      </c>
      <c r="Q58">
        <v>40</v>
      </c>
      <c r="R58">
        <v>5.82</v>
      </c>
      <c r="S58">
        <v>29.06</v>
      </c>
      <c r="T58">
        <v>50</v>
      </c>
      <c r="U58" s="156">
        <f t="shared" si="2"/>
        <v>224.5</v>
      </c>
      <c r="V58" s="154">
        <f t="shared" si="3"/>
        <v>0</v>
      </c>
      <c r="Y58">
        <f>BAWANA!AW58+BAWANA!AX58</f>
        <v>32</v>
      </c>
      <c r="Z58">
        <f>BAWANA!BD58+BAWANA!BE58</f>
        <v>13.5</v>
      </c>
      <c r="AA58">
        <f>BAWANA!X58+BAWANA!Y58</f>
        <v>32</v>
      </c>
      <c r="AB58">
        <f>BAWANA!AE58+BAWANA!AF58</f>
        <v>13.5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224.5</v>
      </c>
      <c r="E59">
        <f>BAWANA!AM59</f>
        <v>0</v>
      </c>
      <c r="F59">
        <f t="shared" si="4"/>
        <v>256</v>
      </c>
      <c r="G59">
        <f t="shared" si="5"/>
        <v>224.5</v>
      </c>
      <c r="H59" s="154"/>
      <c r="I59">
        <f>BRPL_EOD!AK59+BRPL_EOD!AL59</f>
        <v>99.62</v>
      </c>
      <c r="J59">
        <f>BYPL_EOD!AK59+BYPL_EOD!AL59</f>
        <v>40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224.5</v>
      </c>
      <c r="O59" s="154">
        <f t="shared" si="1"/>
        <v>0</v>
      </c>
      <c r="P59">
        <v>99.62</v>
      </c>
      <c r="Q59">
        <v>40</v>
      </c>
      <c r="R59">
        <v>5.82</v>
      </c>
      <c r="S59">
        <v>29.06</v>
      </c>
      <c r="T59">
        <v>50</v>
      </c>
      <c r="U59" s="156">
        <f t="shared" si="2"/>
        <v>224.5</v>
      </c>
      <c r="V59" s="154">
        <f t="shared" si="3"/>
        <v>0</v>
      </c>
      <c r="Y59">
        <f>BAWANA!AW59+BAWANA!AX59</f>
        <v>32</v>
      </c>
      <c r="Z59">
        <f>BAWANA!BD59+BAWANA!BE59</f>
        <v>13.5</v>
      </c>
      <c r="AA59">
        <f>BAWANA!X59+BAWANA!Y59</f>
        <v>32</v>
      </c>
      <c r="AB59">
        <f>BAWANA!AE59+BAWANA!AF59</f>
        <v>13.5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224.5</v>
      </c>
      <c r="E60">
        <f>BAWANA!AM60</f>
        <v>0</v>
      </c>
      <c r="F60">
        <f t="shared" si="4"/>
        <v>256</v>
      </c>
      <c r="G60">
        <f t="shared" si="5"/>
        <v>224.5</v>
      </c>
      <c r="H60" s="154"/>
      <c r="I60">
        <f>BRPL_EOD!AK60+BRPL_EOD!AL60</f>
        <v>99.62</v>
      </c>
      <c r="J60">
        <f>BYPL_EOD!AK60+BYPL_EOD!AL60</f>
        <v>40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224.5</v>
      </c>
      <c r="O60" s="154">
        <f t="shared" si="1"/>
        <v>0</v>
      </c>
      <c r="P60">
        <v>99.62</v>
      </c>
      <c r="Q60">
        <v>40</v>
      </c>
      <c r="R60">
        <v>5.82</v>
      </c>
      <c r="S60">
        <v>29.06</v>
      </c>
      <c r="T60">
        <v>50</v>
      </c>
      <c r="U60" s="156">
        <f t="shared" si="2"/>
        <v>224.5</v>
      </c>
      <c r="V60" s="154">
        <f t="shared" si="3"/>
        <v>0</v>
      </c>
      <c r="Y60">
        <f>BAWANA!AW60+BAWANA!AX60</f>
        <v>32</v>
      </c>
      <c r="Z60">
        <f>BAWANA!BD60+BAWANA!BE60</f>
        <v>13.5</v>
      </c>
      <c r="AA60">
        <f>BAWANA!X60+BAWANA!Y60</f>
        <v>32</v>
      </c>
      <c r="AB60">
        <f>BAWANA!AE60+BAWANA!AF60</f>
        <v>13.5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224.5</v>
      </c>
      <c r="E61">
        <f>BAWANA!AM61</f>
        <v>0</v>
      </c>
      <c r="F61">
        <f t="shared" si="4"/>
        <v>256</v>
      </c>
      <c r="G61">
        <f t="shared" si="5"/>
        <v>224.5</v>
      </c>
      <c r="H61" s="154"/>
      <c r="I61">
        <f>BRPL_EOD!AK61+BRPL_EOD!AL61</f>
        <v>99.62</v>
      </c>
      <c r="J61">
        <f>BYPL_EOD!AK61+BYPL_EOD!AL61</f>
        <v>40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224.5</v>
      </c>
      <c r="O61" s="154">
        <f t="shared" si="1"/>
        <v>0</v>
      </c>
      <c r="P61">
        <v>99.62</v>
      </c>
      <c r="Q61">
        <v>40</v>
      </c>
      <c r="R61">
        <v>5.82</v>
      </c>
      <c r="S61">
        <v>29.06</v>
      </c>
      <c r="T61">
        <v>50</v>
      </c>
      <c r="U61" s="156">
        <f t="shared" si="2"/>
        <v>224.5</v>
      </c>
      <c r="V61" s="154">
        <f t="shared" si="3"/>
        <v>0</v>
      </c>
      <c r="Y61">
        <f>BAWANA!AW61+BAWANA!AX61</f>
        <v>32</v>
      </c>
      <c r="Z61">
        <f>BAWANA!BD61+BAWANA!BE61</f>
        <v>13.5</v>
      </c>
      <c r="AA61">
        <f>BAWANA!X61+BAWANA!Y61</f>
        <v>32</v>
      </c>
      <c r="AB61">
        <f>BAWANA!AE61+BAWANA!AF61</f>
        <v>13.5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234.42</v>
      </c>
      <c r="E62">
        <f>BAWANA!AM62</f>
        <v>0</v>
      </c>
      <c r="F62">
        <f t="shared" si="4"/>
        <v>256</v>
      </c>
      <c r="G62">
        <f t="shared" si="5"/>
        <v>234.42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234.42000000000002</v>
      </c>
      <c r="O62" s="154">
        <f t="shared" si="1"/>
        <v>0</v>
      </c>
      <c r="P62">
        <v>99.61999999999999</v>
      </c>
      <c r="Q62">
        <v>49.919999999999995</v>
      </c>
      <c r="R62">
        <v>5.8199999999999994</v>
      </c>
      <c r="S62">
        <v>29.059999999999995</v>
      </c>
      <c r="T62">
        <v>49.999999999999993</v>
      </c>
      <c r="U62" s="156">
        <f t="shared" si="2"/>
        <v>234.42</v>
      </c>
      <c r="V62" s="154">
        <f t="shared" si="3"/>
        <v>0</v>
      </c>
      <c r="Y62">
        <f>BAWANA!AW62+BAWANA!AX62</f>
        <v>32</v>
      </c>
      <c r="Z62">
        <f>BAWANA!BD62+BAWANA!BE62</f>
        <v>3.58</v>
      </c>
      <c r="AA62">
        <f>BAWANA!X62+BAWANA!Y62</f>
        <v>32</v>
      </c>
      <c r="AB62">
        <f>BAWANA!AE62+BAWANA!AF62</f>
        <v>3.58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213.69</v>
      </c>
      <c r="E63">
        <f>BAWANA!AM63</f>
        <v>0</v>
      </c>
      <c r="F63">
        <f t="shared" si="4"/>
        <v>256</v>
      </c>
      <c r="G63">
        <f t="shared" si="5"/>
        <v>213.69</v>
      </c>
      <c r="H63" s="154"/>
      <c r="I63">
        <f>BRPL_EOD!AK63+BRPL_EOD!AL63</f>
        <v>76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52.88</v>
      </c>
      <c r="N63">
        <f t="shared" si="0"/>
        <v>213.68</v>
      </c>
      <c r="O63" s="154">
        <f t="shared" si="1"/>
        <v>9.9999999999909051E-3</v>
      </c>
      <c r="P63">
        <v>76.004860835730611</v>
      </c>
      <c r="Q63">
        <v>49.92</v>
      </c>
      <c r="R63">
        <v>5.8202725757759497</v>
      </c>
      <c r="S63">
        <v>29.061468550894165</v>
      </c>
      <c r="T63">
        <v>52.883398037599264</v>
      </c>
      <c r="U63" s="156">
        <f t="shared" si="2"/>
        <v>213.69</v>
      </c>
      <c r="V63" s="154">
        <f t="shared" si="3"/>
        <v>0</v>
      </c>
      <c r="Y63">
        <f>BAWANA!AW63+BAWANA!AX63</f>
        <v>32</v>
      </c>
      <c r="Z63">
        <f>BAWANA!BD63+BAWANA!BE63</f>
        <v>24.31</v>
      </c>
      <c r="AA63">
        <f>BAWANA!X63+BAWANA!Y63</f>
        <v>32</v>
      </c>
      <c r="AB63">
        <f>BAWANA!AE63+BAWANA!AF63</f>
        <v>24.31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213.69</v>
      </c>
      <c r="E64">
        <f>BAWANA!AM64</f>
        <v>0</v>
      </c>
      <c r="F64">
        <f t="shared" si="4"/>
        <v>256</v>
      </c>
      <c r="G64">
        <f t="shared" si="5"/>
        <v>213.69</v>
      </c>
      <c r="H64" s="154"/>
      <c r="I64">
        <f>BRPL_EOD!AK64+BRPL_EOD!AL64</f>
        <v>76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52.88</v>
      </c>
      <c r="N64">
        <f t="shared" si="0"/>
        <v>213.68</v>
      </c>
      <c r="O64" s="154">
        <f t="shared" si="1"/>
        <v>9.9999999999909051E-3</v>
      </c>
      <c r="P64">
        <v>76.004860835730611</v>
      </c>
      <c r="Q64">
        <v>49.92</v>
      </c>
      <c r="R64">
        <v>5.8202725757759497</v>
      </c>
      <c r="S64">
        <v>29.061468550894165</v>
      </c>
      <c r="T64">
        <v>52.883398037599264</v>
      </c>
      <c r="U64" s="156">
        <f t="shared" si="2"/>
        <v>213.69</v>
      </c>
      <c r="V64" s="154">
        <f t="shared" si="3"/>
        <v>0</v>
      </c>
      <c r="Y64">
        <f>BAWANA!AW64+BAWANA!AX64</f>
        <v>32</v>
      </c>
      <c r="Z64">
        <f>BAWANA!BD64+BAWANA!BE64</f>
        <v>24.31</v>
      </c>
      <c r="AA64">
        <f>BAWANA!X64+BAWANA!Y64</f>
        <v>32</v>
      </c>
      <c r="AB64">
        <f>BAWANA!AE64+BAWANA!AF64</f>
        <v>24.31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230.4</v>
      </c>
      <c r="E65">
        <f>BAWANA!AM65</f>
        <v>0</v>
      </c>
      <c r="F65">
        <f t="shared" si="4"/>
        <v>256</v>
      </c>
      <c r="G65">
        <f t="shared" si="5"/>
        <v>230.4</v>
      </c>
      <c r="H65" s="154"/>
      <c r="I65">
        <f>BRPL_EOD!AK65+BRPL_EOD!AL65</f>
        <v>76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69.599999999999994</v>
      </c>
      <c r="N65">
        <f t="shared" si="0"/>
        <v>230.4</v>
      </c>
      <c r="O65" s="154">
        <f t="shared" si="1"/>
        <v>0</v>
      </c>
      <c r="P65">
        <v>76</v>
      </c>
      <c r="Q65">
        <v>49.92</v>
      </c>
      <c r="R65">
        <v>5.82</v>
      </c>
      <c r="S65">
        <v>29.06</v>
      </c>
      <c r="T65">
        <v>69.599999999999994</v>
      </c>
      <c r="U65" s="156">
        <f t="shared" si="2"/>
        <v>230.4</v>
      </c>
      <c r="V65" s="154">
        <f t="shared" si="3"/>
        <v>0</v>
      </c>
      <c r="Y65">
        <f>BAWANA!AW65+BAWANA!AX65</f>
        <v>32</v>
      </c>
      <c r="Z65">
        <f>BAWANA!BD65+BAWANA!BE65</f>
        <v>7.6</v>
      </c>
      <c r="AA65">
        <f>BAWANA!X65+BAWANA!Y65</f>
        <v>32</v>
      </c>
      <c r="AB65">
        <f>BAWANA!AE65+BAWANA!AF65</f>
        <v>7.6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230.4</v>
      </c>
      <c r="E66">
        <f>BAWANA!AM66</f>
        <v>0</v>
      </c>
      <c r="F66">
        <f t="shared" si="4"/>
        <v>256</v>
      </c>
      <c r="G66">
        <f t="shared" si="5"/>
        <v>230.4</v>
      </c>
      <c r="H66" s="154"/>
      <c r="I66">
        <f>BRPL_EOD!AK66+BRPL_EOD!AL66</f>
        <v>76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69.599999999999994</v>
      </c>
      <c r="N66">
        <f t="shared" si="0"/>
        <v>230.4</v>
      </c>
      <c r="O66" s="154">
        <f t="shared" si="1"/>
        <v>0</v>
      </c>
      <c r="P66">
        <v>76</v>
      </c>
      <c r="Q66">
        <v>49.92</v>
      </c>
      <c r="R66">
        <v>5.82</v>
      </c>
      <c r="S66">
        <v>29.06</v>
      </c>
      <c r="T66">
        <v>69.599999999999994</v>
      </c>
      <c r="U66" s="156">
        <f t="shared" si="2"/>
        <v>230.4</v>
      </c>
      <c r="V66" s="154">
        <f t="shared" si="3"/>
        <v>0</v>
      </c>
      <c r="Y66">
        <f>BAWANA!AW66+BAWANA!AX66</f>
        <v>32</v>
      </c>
      <c r="Z66">
        <f>BAWANA!BD66+BAWANA!BE66</f>
        <v>7.6</v>
      </c>
      <c r="AA66">
        <f>BAWANA!X66+BAWANA!Y66</f>
        <v>32</v>
      </c>
      <c r="AB66">
        <f>BAWANA!AE66+BAWANA!AF66</f>
        <v>7.6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230.4</v>
      </c>
      <c r="E67">
        <f>BAWANA!AM67</f>
        <v>0</v>
      </c>
      <c r="F67">
        <f t="shared" si="4"/>
        <v>256</v>
      </c>
      <c r="G67">
        <f t="shared" si="5"/>
        <v>230.4</v>
      </c>
      <c r="H67" s="154"/>
      <c r="I67">
        <f>BRPL_EOD!AK67+BRPL_EOD!AL67</f>
        <v>76</v>
      </c>
      <c r="J67">
        <f>BYPL_EOD!AK67+BYPL_EOD!AL67</f>
        <v>49.92</v>
      </c>
      <c r="K67">
        <f>MES_EOD!AK67+MES_EOD!AL67</f>
        <v>5.82</v>
      </c>
      <c r="L67">
        <f>NDMC_EOD!AK67+NDMC_EOD!AL67</f>
        <v>29.06</v>
      </c>
      <c r="M67">
        <f>TPDDL_EOD!AK67+TPDDL_EOD!AL67</f>
        <v>69.599999999999994</v>
      </c>
      <c r="N67">
        <f t="shared" ref="N67:N98" si="7">SUM(I67:M67)</f>
        <v>230.4</v>
      </c>
      <c r="O67" s="154">
        <f t="shared" ref="O67:O98" si="8">G67-N67</f>
        <v>0</v>
      </c>
      <c r="P67">
        <v>76</v>
      </c>
      <c r="Q67">
        <v>49.92</v>
      </c>
      <c r="R67">
        <v>5.82</v>
      </c>
      <c r="S67">
        <v>29.06</v>
      </c>
      <c r="T67">
        <v>69.599999999999994</v>
      </c>
      <c r="U67" s="156">
        <f t="shared" ref="U67:U98" si="9">SUM(P67:T67)</f>
        <v>230.4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7.6</v>
      </c>
      <c r="AA67">
        <f>BAWANA!X67+BAWANA!Y67</f>
        <v>32</v>
      </c>
      <c r="AB67">
        <f>BAWANA!AE67+BAWANA!AF67</f>
        <v>7.6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230.4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230.4</v>
      </c>
      <c r="H68" s="154"/>
      <c r="I68">
        <f>BRPL_EOD!AK68+BRPL_EOD!AL68</f>
        <v>76</v>
      </c>
      <c r="J68">
        <f>BYPL_EOD!AK68+BYPL_EOD!AL68</f>
        <v>49.92</v>
      </c>
      <c r="K68">
        <f>MES_EOD!AK68+MES_EOD!AL68</f>
        <v>5.82</v>
      </c>
      <c r="L68">
        <f>NDMC_EOD!AK68+NDMC_EOD!AL68</f>
        <v>29.06</v>
      </c>
      <c r="M68">
        <f>TPDDL_EOD!AK68+TPDDL_EOD!AL68</f>
        <v>69.599999999999994</v>
      </c>
      <c r="N68">
        <f t="shared" si="7"/>
        <v>230.4</v>
      </c>
      <c r="O68" s="154">
        <f t="shared" si="8"/>
        <v>0</v>
      </c>
      <c r="P68">
        <v>76</v>
      </c>
      <c r="Q68">
        <v>49.92</v>
      </c>
      <c r="R68">
        <v>5.82</v>
      </c>
      <c r="S68">
        <v>29.06</v>
      </c>
      <c r="T68">
        <v>69.599999999999994</v>
      </c>
      <c r="U68" s="156">
        <f t="shared" si="9"/>
        <v>230.4</v>
      </c>
      <c r="V68" s="154">
        <f t="shared" si="10"/>
        <v>0</v>
      </c>
      <c r="Y68">
        <f>BAWANA!AW68+BAWANA!AX68</f>
        <v>32</v>
      </c>
      <c r="Z68">
        <f>BAWANA!BD68+BAWANA!BE68</f>
        <v>7.6</v>
      </c>
      <c r="AA68">
        <f>BAWANA!X68+BAWANA!Y68</f>
        <v>32</v>
      </c>
      <c r="AB68">
        <f>BAWANA!AE68+BAWANA!AF68</f>
        <v>7.6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230.4</v>
      </c>
      <c r="E69">
        <f>BAWANA!AM69</f>
        <v>0</v>
      </c>
      <c r="F69">
        <f t="shared" si="11"/>
        <v>256</v>
      </c>
      <c r="G69">
        <f t="shared" si="12"/>
        <v>230.4</v>
      </c>
      <c r="H69" s="154"/>
      <c r="I69">
        <f>BRPL_EOD!AK69+BRPL_EOD!AL69</f>
        <v>76</v>
      </c>
      <c r="J69">
        <f>BYPL_EOD!AK69+BYPL_EOD!AL69</f>
        <v>49.92</v>
      </c>
      <c r="K69">
        <f>MES_EOD!AK69+MES_EOD!AL69</f>
        <v>5.82</v>
      </c>
      <c r="L69">
        <f>NDMC_EOD!AK69+NDMC_EOD!AL69</f>
        <v>29.06</v>
      </c>
      <c r="M69">
        <f>TPDDL_EOD!AK69+TPDDL_EOD!AL69</f>
        <v>69.599999999999994</v>
      </c>
      <c r="N69">
        <f t="shared" si="7"/>
        <v>230.4</v>
      </c>
      <c r="O69" s="154">
        <f t="shared" si="8"/>
        <v>0</v>
      </c>
      <c r="P69">
        <v>76</v>
      </c>
      <c r="Q69">
        <v>49.92</v>
      </c>
      <c r="R69">
        <v>5.82</v>
      </c>
      <c r="S69">
        <v>29.06</v>
      </c>
      <c r="T69">
        <v>69.599999999999994</v>
      </c>
      <c r="U69" s="156">
        <f t="shared" si="9"/>
        <v>230.4</v>
      </c>
      <c r="V69" s="154">
        <f t="shared" si="10"/>
        <v>0</v>
      </c>
      <c r="Y69">
        <f>BAWANA!AW69+BAWANA!AX69</f>
        <v>32</v>
      </c>
      <c r="Z69">
        <f>BAWANA!BD69+BAWANA!BE69</f>
        <v>7.6</v>
      </c>
      <c r="AA69">
        <f>BAWANA!X69+BAWANA!Y69</f>
        <v>32</v>
      </c>
      <c r="AB69">
        <f>BAWANA!AE69+BAWANA!AF69</f>
        <v>7.6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230.4</v>
      </c>
      <c r="E70">
        <f>BAWANA!AM70</f>
        <v>0</v>
      </c>
      <c r="F70">
        <f t="shared" si="11"/>
        <v>256</v>
      </c>
      <c r="G70">
        <f t="shared" si="12"/>
        <v>230.4</v>
      </c>
      <c r="H70" s="154"/>
      <c r="I70">
        <f>BRPL_EOD!AK70+BRPL_EOD!AL70</f>
        <v>76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69.599999999999994</v>
      </c>
      <c r="N70">
        <f t="shared" si="7"/>
        <v>230.4</v>
      </c>
      <c r="O70" s="154">
        <f t="shared" si="8"/>
        <v>0</v>
      </c>
      <c r="P70">
        <v>76</v>
      </c>
      <c r="Q70">
        <v>49.92</v>
      </c>
      <c r="R70">
        <v>5.82</v>
      </c>
      <c r="S70">
        <v>29.06</v>
      </c>
      <c r="T70">
        <v>69.599999999999994</v>
      </c>
      <c r="U70" s="156">
        <f t="shared" si="9"/>
        <v>230.4</v>
      </c>
      <c r="V70" s="154">
        <f t="shared" si="10"/>
        <v>0</v>
      </c>
      <c r="Y70">
        <f>BAWANA!AW70+BAWANA!AX70</f>
        <v>32</v>
      </c>
      <c r="Z70">
        <f>BAWANA!BD70+BAWANA!BE70</f>
        <v>7.6</v>
      </c>
      <c r="AA70">
        <f>BAWANA!X70+BAWANA!Y70</f>
        <v>32</v>
      </c>
      <c r="AB70">
        <f>BAWANA!AE70+BAWANA!AF70</f>
        <v>7.6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230.4</v>
      </c>
      <c r="E71">
        <f>BAWANA!AM71</f>
        <v>0</v>
      </c>
      <c r="F71">
        <f t="shared" si="11"/>
        <v>256</v>
      </c>
      <c r="G71">
        <f t="shared" si="12"/>
        <v>230.4</v>
      </c>
      <c r="H71" s="154"/>
      <c r="I71">
        <f>BRPL_EOD!AK71+BRPL_EOD!AL71</f>
        <v>76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69.599999999999994</v>
      </c>
      <c r="N71">
        <f t="shared" si="7"/>
        <v>230.4</v>
      </c>
      <c r="O71" s="154">
        <f t="shared" si="8"/>
        <v>0</v>
      </c>
      <c r="P71">
        <v>76</v>
      </c>
      <c r="Q71">
        <v>49.92</v>
      </c>
      <c r="R71">
        <v>5.82</v>
      </c>
      <c r="S71">
        <v>29.06</v>
      </c>
      <c r="T71">
        <v>69.599999999999994</v>
      </c>
      <c r="U71" s="156">
        <f t="shared" si="9"/>
        <v>230.4</v>
      </c>
      <c r="V71" s="154">
        <f t="shared" si="10"/>
        <v>0</v>
      </c>
      <c r="Y71">
        <f>BAWANA!AW71+BAWANA!AX71</f>
        <v>32</v>
      </c>
      <c r="Z71">
        <f>BAWANA!BD71+BAWANA!BE71</f>
        <v>7.6</v>
      </c>
      <c r="AA71">
        <f>BAWANA!X71+BAWANA!Y71</f>
        <v>32</v>
      </c>
      <c r="AB71">
        <f>BAWANA!AE71+BAWANA!AF71</f>
        <v>7.6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230.4</v>
      </c>
      <c r="E72">
        <f>BAWANA!AM72</f>
        <v>0</v>
      </c>
      <c r="F72">
        <f t="shared" si="11"/>
        <v>256</v>
      </c>
      <c r="G72">
        <f t="shared" si="12"/>
        <v>230.4</v>
      </c>
      <c r="H72" s="154"/>
      <c r="I72">
        <f>BRPL_EOD!AK72+BRPL_EOD!AL72</f>
        <v>76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69.599999999999994</v>
      </c>
      <c r="N72">
        <f t="shared" si="7"/>
        <v>230.4</v>
      </c>
      <c r="O72" s="154">
        <f t="shared" si="8"/>
        <v>0</v>
      </c>
      <c r="P72">
        <v>76</v>
      </c>
      <c r="Q72">
        <v>49.92</v>
      </c>
      <c r="R72">
        <v>5.82</v>
      </c>
      <c r="S72">
        <v>29.06</v>
      </c>
      <c r="T72">
        <v>69.599999999999994</v>
      </c>
      <c r="U72" s="156">
        <f t="shared" si="9"/>
        <v>230.4</v>
      </c>
      <c r="V72" s="154">
        <f t="shared" si="10"/>
        <v>0</v>
      </c>
      <c r="Y72">
        <f>BAWANA!AW72+BAWANA!AX72</f>
        <v>32</v>
      </c>
      <c r="Z72">
        <f>BAWANA!BD72+BAWANA!BE72</f>
        <v>7.6</v>
      </c>
      <c r="AA72">
        <f>BAWANA!X72+BAWANA!Y72</f>
        <v>32</v>
      </c>
      <c r="AB72">
        <f>BAWANA!AE72+BAWANA!AF72</f>
        <v>7.6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230.4</v>
      </c>
      <c r="E73">
        <f>BAWANA!AM73</f>
        <v>0</v>
      </c>
      <c r="F73">
        <f t="shared" si="11"/>
        <v>256</v>
      </c>
      <c r="G73">
        <f t="shared" si="12"/>
        <v>230.4</v>
      </c>
      <c r="H73" s="154"/>
      <c r="I73">
        <f>BRPL_EOD!AK73+BRPL_EOD!AL73</f>
        <v>76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69.599999999999994</v>
      </c>
      <c r="N73">
        <f t="shared" si="7"/>
        <v>230.4</v>
      </c>
      <c r="O73" s="154">
        <f t="shared" si="8"/>
        <v>0</v>
      </c>
      <c r="P73">
        <v>76</v>
      </c>
      <c r="Q73">
        <v>49.92</v>
      </c>
      <c r="R73">
        <v>5.82</v>
      </c>
      <c r="S73">
        <v>29.06</v>
      </c>
      <c r="T73">
        <v>69.599999999999994</v>
      </c>
      <c r="U73" s="156">
        <f t="shared" si="9"/>
        <v>230.4</v>
      </c>
      <c r="V73" s="154">
        <f t="shared" si="10"/>
        <v>0</v>
      </c>
      <c r="Y73">
        <f>BAWANA!AW73+BAWANA!AX73</f>
        <v>32</v>
      </c>
      <c r="Z73">
        <f>BAWANA!BD73+BAWANA!BE73</f>
        <v>7.6</v>
      </c>
      <c r="AA73">
        <f>BAWANA!X73+BAWANA!Y73</f>
        <v>32</v>
      </c>
      <c r="AB73">
        <f>BAWANA!AE73+BAWANA!AF73</f>
        <v>7.6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230.4</v>
      </c>
      <c r="E74">
        <f>BAWANA!AM74</f>
        <v>0</v>
      </c>
      <c r="F74">
        <f t="shared" si="11"/>
        <v>256</v>
      </c>
      <c r="G74">
        <f t="shared" si="12"/>
        <v>230.4</v>
      </c>
      <c r="H74" s="154"/>
      <c r="I74">
        <f>BRPL_EOD!AK74+BRPL_EOD!AL74</f>
        <v>76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69.599999999999994</v>
      </c>
      <c r="N74">
        <f t="shared" si="7"/>
        <v>230.4</v>
      </c>
      <c r="O74" s="154">
        <f t="shared" si="8"/>
        <v>0</v>
      </c>
      <c r="P74">
        <v>76</v>
      </c>
      <c r="Q74">
        <v>49.92</v>
      </c>
      <c r="R74">
        <v>5.82</v>
      </c>
      <c r="S74">
        <v>29.06</v>
      </c>
      <c r="T74">
        <v>69.599999999999994</v>
      </c>
      <c r="U74" s="156">
        <f t="shared" si="9"/>
        <v>230.4</v>
      </c>
      <c r="V74" s="154">
        <f t="shared" si="10"/>
        <v>0</v>
      </c>
      <c r="Y74">
        <f>BAWANA!AW74+BAWANA!AX74</f>
        <v>32</v>
      </c>
      <c r="Z74">
        <f>BAWANA!BD74+BAWANA!BE74</f>
        <v>7.6</v>
      </c>
      <c r="AA74">
        <f>BAWANA!X74+BAWANA!Y74</f>
        <v>32</v>
      </c>
      <c r="AB74">
        <f>BAWANA!AE74+BAWANA!AF74</f>
        <v>7.6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254.01999999999998</v>
      </c>
      <c r="E75">
        <f>BAWANA!AM75</f>
        <v>0</v>
      </c>
      <c r="F75">
        <f t="shared" si="11"/>
        <v>256</v>
      </c>
      <c r="G75">
        <f t="shared" si="12"/>
        <v>254.01999999999998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69.599999999999994</v>
      </c>
      <c r="N75">
        <f t="shared" si="7"/>
        <v>254.02</v>
      </c>
      <c r="O75" s="154">
        <f t="shared" si="8"/>
        <v>0</v>
      </c>
      <c r="P75">
        <v>99.61999999999999</v>
      </c>
      <c r="Q75">
        <v>49.919999999999995</v>
      </c>
      <c r="R75">
        <v>5.8199999999999994</v>
      </c>
      <c r="S75">
        <v>29.059999999999995</v>
      </c>
      <c r="T75">
        <v>69.59999999999998</v>
      </c>
      <c r="U75" s="156">
        <f t="shared" si="9"/>
        <v>254.01999999999998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254.01999999999998</v>
      </c>
      <c r="E76">
        <f>BAWANA!AM76</f>
        <v>0</v>
      </c>
      <c r="F76">
        <f t="shared" si="11"/>
        <v>256</v>
      </c>
      <c r="G76">
        <f t="shared" si="12"/>
        <v>254.01999999999998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29.06</v>
      </c>
      <c r="M76">
        <f>TPDDL_EOD!AK76+TPDDL_EOD!AL76</f>
        <v>69.599999999999994</v>
      </c>
      <c r="N76">
        <f t="shared" si="7"/>
        <v>254.02</v>
      </c>
      <c r="O76" s="154">
        <f t="shared" si="8"/>
        <v>0</v>
      </c>
      <c r="P76">
        <v>99.61999999999999</v>
      </c>
      <c r="Q76">
        <v>49.919999999999995</v>
      </c>
      <c r="R76">
        <v>5.8199999999999994</v>
      </c>
      <c r="S76">
        <v>29.059999999999995</v>
      </c>
      <c r="T76">
        <v>69.59999999999998</v>
      </c>
      <c r="U76" s="156">
        <f t="shared" si="9"/>
        <v>254.01999999999998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254.01999999999998</v>
      </c>
      <c r="E77">
        <f>BAWANA!AM77</f>
        <v>0</v>
      </c>
      <c r="F77">
        <f t="shared" si="11"/>
        <v>256</v>
      </c>
      <c r="G77">
        <f t="shared" si="12"/>
        <v>254.01999999999998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29.06</v>
      </c>
      <c r="M77">
        <f>TPDDL_EOD!AK77+TPDDL_EOD!AL77</f>
        <v>69.599999999999994</v>
      </c>
      <c r="N77">
        <f t="shared" si="7"/>
        <v>254.02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29.059999999999995</v>
      </c>
      <c r="T77">
        <v>69.59999999999998</v>
      </c>
      <c r="U77" s="156">
        <f t="shared" si="9"/>
        <v>254.01999999999998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254.01999999999998</v>
      </c>
      <c r="E78">
        <f>BAWANA!AM78</f>
        <v>0</v>
      </c>
      <c r="F78">
        <f t="shared" si="11"/>
        <v>256</v>
      </c>
      <c r="G78">
        <f t="shared" si="12"/>
        <v>254.01999999999998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254.02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29.059999999999995</v>
      </c>
      <c r="T78">
        <v>69.59999999999998</v>
      </c>
      <c r="U78" s="156">
        <f t="shared" si="9"/>
        <v>254.01999999999998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254.01999999999998</v>
      </c>
      <c r="E79">
        <f>BAWANA!AM79</f>
        <v>0</v>
      </c>
      <c r="F79">
        <f t="shared" si="11"/>
        <v>256</v>
      </c>
      <c r="G79">
        <f t="shared" si="12"/>
        <v>254.01999999999998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29.06</v>
      </c>
      <c r="M79">
        <f>TPDDL_EOD!AK79+TPDDL_EOD!AL79</f>
        <v>69.599999999999994</v>
      </c>
      <c r="N79">
        <f t="shared" si="7"/>
        <v>254.02</v>
      </c>
      <c r="O79" s="154">
        <f t="shared" si="8"/>
        <v>0</v>
      </c>
      <c r="P79">
        <v>99.61999999999999</v>
      </c>
      <c r="Q79">
        <v>49.919999999999995</v>
      </c>
      <c r="R79">
        <v>5.8199999999999994</v>
      </c>
      <c r="S79">
        <v>29.059999999999995</v>
      </c>
      <c r="T79">
        <v>69.59999999999998</v>
      </c>
      <c r="U79" s="156">
        <f t="shared" si="9"/>
        <v>254.01999999999998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254.01999999999998</v>
      </c>
      <c r="E80">
        <f>BAWANA!AM80</f>
        <v>0</v>
      </c>
      <c r="F80">
        <f t="shared" si="11"/>
        <v>256</v>
      </c>
      <c r="G80">
        <f t="shared" si="12"/>
        <v>254.01999999999998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29.06</v>
      </c>
      <c r="M80">
        <f>TPDDL_EOD!AK80+TPDDL_EOD!AL80</f>
        <v>69.599999999999994</v>
      </c>
      <c r="N80">
        <f t="shared" si="7"/>
        <v>254.02</v>
      </c>
      <c r="O80" s="154">
        <f t="shared" si="8"/>
        <v>0</v>
      </c>
      <c r="P80">
        <v>99.61999999999999</v>
      </c>
      <c r="Q80">
        <v>49.919999999999995</v>
      </c>
      <c r="R80">
        <v>5.8199999999999994</v>
      </c>
      <c r="S80">
        <v>29.059999999999995</v>
      </c>
      <c r="T80">
        <v>69.59999999999998</v>
      </c>
      <c r="U80" s="156">
        <f t="shared" si="9"/>
        <v>254.01999999999998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254.01999999999998</v>
      </c>
      <c r="E81">
        <f>BAWANA!AM81</f>
        <v>0</v>
      </c>
      <c r="F81">
        <f t="shared" si="11"/>
        <v>256</v>
      </c>
      <c r="G81">
        <f t="shared" si="12"/>
        <v>254.01999999999998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29.06</v>
      </c>
      <c r="M81">
        <f>TPDDL_EOD!AK81+TPDDL_EOD!AL81</f>
        <v>69.599999999999994</v>
      </c>
      <c r="N81">
        <f t="shared" si="7"/>
        <v>254.02</v>
      </c>
      <c r="O81" s="154">
        <f t="shared" si="8"/>
        <v>0</v>
      </c>
      <c r="P81">
        <v>99.61999999999999</v>
      </c>
      <c r="Q81">
        <v>49.919999999999995</v>
      </c>
      <c r="R81">
        <v>5.8199999999999994</v>
      </c>
      <c r="S81">
        <v>29.059999999999995</v>
      </c>
      <c r="T81">
        <v>69.59999999999998</v>
      </c>
      <c r="U81" s="156">
        <f t="shared" si="9"/>
        <v>254.01999999999998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254.01999999999998</v>
      </c>
      <c r="E82">
        <f>BAWANA!AM82</f>
        <v>0</v>
      </c>
      <c r="F82">
        <f t="shared" si="11"/>
        <v>256</v>
      </c>
      <c r="G82">
        <f t="shared" si="12"/>
        <v>254.01999999999998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29.06</v>
      </c>
      <c r="M82">
        <f>TPDDL_EOD!AK82+TPDDL_EOD!AL82</f>
        <v>69.599999999999994</v>
      </c>
      <c r="N82">
        <f t="shared" si="7"/>
        <v>254.02</v>
      </c>
      <c r="O82" s="154">
        <f t="shared" si="8"/>
        <v>0</v>
      </c>
      <c r="P82">
        <v>99.61999999999999</v>
      </c>
      <c r="Q82">
        <v>49.919999999999995</v>
      </c>
      <c r="R82">
        <v>5.8199999999999994</v>
      </c>
      <c r="S82">
        <v>29.059999999999995</v>
      </c>
      <c r="T82">
        <v>69.59999999999998</v>
      </c>
      <c r="U82" s="156">
        <f t="shared" si="9"/>
        <v>254.01999999999998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254.01999999999998</v>
      </c>
      <c r="E83">
        <f>BAWANA!AM83</f>
        <v>0</v>
      </c>
      <c r="F83">
        <f t="shared" si="11"/>
        <v>256</v>
      </c>
      <c r="G83">
        <f t="shared" si="12"/>
        <v>254.01999999999998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29.06</v>
      </c>
      <c r="M83">
        <f>TPDDL_EOD!AK83+TPDDL_EOD!AL83</f>
        <v>69.599999999999994</v>
      </c>
      <c r="N83">
        <f t="shared" si="7"/>
        <v>254.02</v>
      </c>
      <c r="O83" s="154">
        <f t="shared" si="8"/>
        <v>0</v>
      </c>
      <c r="P83">
        <v>99.61999999999999</v>
      </c>
      <c r="Q83">
        <v>49.919999999999995</v>
      </c>
      <c r="R83">
        <v>5.8199999999999994</v>
      </c>
      <c r="S83">
        <v>29.059999999999995</v>
      </c>
      <c r="T83">
        <v>69.59999999999998</v>
      </c>
      <c r="U83" s="156">
        <f t="shared" si="9"/>
        <v>254.01999999999998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254.01999999999998</v>
      </c>
      <c r="E84">
        <f>BAWANA!AM84</f>
        <v>0</v>
      </c>
      <c r="F84">
        <f t="shared" si="11"/>
        <v>256</v>
      </c>
      <c r="G84">
        <f t="shared" si="12"/>
        <v>254.01999999999998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29.06</v>
      </c>
      <c r="M84">
        <f>TPDDL_EOD!AK84+TPDDL_EOD!AL84</f>
        <v>69.599999999999994</v>
      </c>
      <c r="N84">
        <f t="shared" si="7"/>
        <v>254.02</v>
      </c>
      <c r="O84" s="154">
        <f t="shared" si="8"/>
        <v>0</v>
      </c>
      <c r="P84">
        <v>99.61999999999999</v>
      </c>
      <c r="Q84">
        <v>49.919999999999995</v>
      </c>
      <c r="R84">
        <v>5.8199999999999994</v>
      </c>
      <c r="S84">
        <v>29.059999999999995</v>
      </c>
      <c r="T84">
        <v>69.59999999999998</v>
      </c>
      <c r="U84" s="156">
        <f t="shared" si="9"/>
        <v>254.01999999999998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254.01999999999998</v>
      </c>
      <c r="E85">
        <f>BAWANA!AM85</f>
        <v>0</v>
      </c>
      <c r="F85">
        <f t="shared" si="11"/>
        <v>256</v>
      </c>
      <c r="G85">
        <f t="shared" si="12"/>
        <v>254.01999999999998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29.06</v>
      </c>
      <c r="M85">
        <f>TPDDL_EOD!AK85+TPDDL_EOD!AL85</f>
        <v>69.599999999999994</v>
      </c>
      <c r="N85">
        <f t="shared" si="7"/>
        <v>254.02</v>
      </c>
      <c r="O85" s="154">
        <f t="shared" si="8"/>
        <v>0</v>
      </c>
      <c r="P85">
        <v>99.61999999999999</v>
      </c>
      <c r="Q85">
        <v>49.919999999999995</v>
      </c>
      <c r="R85">
        <v>5.8199999999999994</v>
      </c>
      <c r="S85">
        <v>29.059999999999995</v>
      </c>
      <c r="T85">
        <v>69.59999999999998</v>
      </c>
      <c r="U85" s="156">
        <f t="shared" si="9"/>
        <v>254.01999999999998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254.01999999999998</v>
      </c>
      <c r="E86">
        <f>BAWANA!AM86</f>
        <v>0</v>
      </c>
      <c r="F86">
        <f t="shared" si="11"/>
        <v>256</v>
      </c>
      <c r="G86">
        <f t="shared" si="12"/>
        <v>254.01999999999998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29.06</v>
      </c>
      <c r="M86">
        <f>TPDDL_EOD!AK86+TPDDL_EOD!AL86</f>
        <v>69.599999999999994</v>
      </c>
      <c r="N86">
        <f t="shared" si="7"/>
        <v>254.02</v>
      </c>
      <c r="O86" s="154">
        <f t="shared" si="8"/>
        <v>0</v>
      </c>
      <c r="P86">
        <v>99.61999999999999</v>
      </c>
      <c r="Q86">
        <v>49.919999999999995</v>
      </c>
      <c r="R86">
        <v>5.8199999999999994</v>
      </c>
      <c r="S86">
        <v>29.059999999999995</v>
      </c>
      <c r="T86">
        <v>69.59999999999998</v>
      </c>
      <c r="U86" s="156">
        <f t="shared" si="9"/>
        <v>254.01999999999998</v>
      </c>
      <c r="V86" s="154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254.01999999999998</v>
      </c>
      <c r="E87">
        <f>BAWANA!AM87</f>
        <v>0</v>
      </c>
      <c r="F87">
        <f t="shared" si="11"/>
        <v>256</v>
      </c>
      <c r="G87">
        <f t="shared" si="12"/>
        <v>254.01999999999998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29.06</v>
      </c>
      <c r="M87">
        <f>TPDDL_EOD!AK87+TPDDL_EOD!AL87</f>
        <v>69.599999999999994</v>
      </c>
      <c r="N87">
        <f t="shared" si="7"/>
        <v>254.02</v>
      </c>
      <c r="O87" s="154">
        <f t="shared" si="8"/>
        <v>0</v>
      </c>
      <c r="P87">
        <v>99.61999999999999</v>
      </c>
      <c r="Q87">
        <v>49.919999999999995</v>
      </c>
      <c r="R87">
        <v>5.8199999999999994</v>
      </c>
      <c r="S87">
        <v>29.059999999999995</v>
      </c>
      <c r="T87">
        <v>69.59999999999998</v>
      </c>
      <c r="U87" s="156">
        <f t="shared" si="9"/>
        <v>254.01999999999998</v>
      </c>
      <c r="V87" s="154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254.01999999999998</v>
      </c>
      <c r="E88">
        <f>BAWANA!AM88</f>
        <v>0</v>
      </c>
      <c r="F88">
        <f t="shared" si="11"/>
        <v>256</v>
      </c>
      <c r="G88">
        <f t="shared" si="12"/>
        <v>254.01999999999998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29.06</v>
      </c>
      <c r="M88">
        <f>TPDDL_EOD!AK88+TPDDL_EOD!AL88</f>
        <v>69.599999999999994</v>
      </c>
      <c r="N88">
        <f t="shared" si="7"/>
        <v>254.02</v>
      </c>
      <c r="O88" s="154">
        <f t="shared" si="8"/>
        <v>0</v>
      </c>
      <c r="P88">
        <v>99.61999999999999</v>
      </c>
      <c r="Q88">
        <v>49.919999999999995</v>
      </c>
      <c r="R88">
        <v>5.8199999999999994</v>
      </c>
      <c r="S88">
        <v>29.059999999999995</v>
      </c>
      <c r="T88">
        <v>69.59999999999998</v>
      </c>
      <c r="U88" s="156">
        <f t="shared" si="9"/>
        <v>254.01999999999998</v>
      </c>
      <c r="V88" s="154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254.01999999999998</v>
      </c>
      <c r="E89">
        <f>BAWANA!AM89</f>
        <v>0</v>
      </c>
      <c r="F89">
        <f t="shared" si="11"/>
        <v>256</v>
      </c>
      <c r="G89">
        <f t="shared" si="12"/>
        <v>254.01999999999998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29.06</v>
      </c>
      <c r="M89">
        <f>TPDDL_EOD!AK89+TPDDL_EOD!AL89</f>
        <v>69.599999999999994</v>
      </c>
      <c r="N89">
        <f t="shared" si="7"/>
        <v>254.02</v>
      </c>
      <c r="O89" s="154">
        <f t="shared" si="8"/>
        <v>0</v>
      </c>
      <c r="P89">
        <v>99.61999999999999</v>
      </c>
      <c r="Q89">
        <v>49.919999999999995</v>
      </c>
      <c r="R89">
        <v>5.8199999999999994</v>
      </c>
      <c r="S89">
        <v>29.059999999999995</v>
      </c>
      <c r="T89">
        <v>69.59999999999998</v>
      </c>
      <c r="U89" s="156">
        <f t="shared" si="9"/>
        <v>254.01999999999998</v>
      </c>
      <c r="V89" s="154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254.01999999999998</v>
      </c>
      <c r="E90">
        <f>BAWANA!AM90</f>
        <v>0</v>
      </c>
      <c r="F90">
        <f t="shared" si="11"/>
        <v>256</v>
      </c>
      <c r="G90">
        <f t="shared" si="12"/>
        <v>254.01999999999998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29.06</v>
      </c>
      <c r="M90">
        <f>TPDDL_EOD!AK90+TPDDL_EOD!AL90</f>
        <v>69.599999999999994</v>
      </c>
      <c r="N90">
        <f t="shared" si="7"/>
        <v>254.02</v>
      </c>
      <c r="O90" s="154">
        <f t="shared" si="8"/>
        <v>0</v>
      </c>
      <c r="P90">
        <v>99.61999999999999</v>
      </c>
      <c r="Q90">
        <v>49.919999999999995</v>
      </c>
      <c r="R90">
        <v>5.8199999999999994</v>
      </c>
      <c r="S90">
        <v>29.059999999999995</v>
      </c>
      <c r="T90">
        <v>69.59999999999998</v>
      </c>
      <c r="U90" s="156">
        <f t="shared" si="9"/>
        <v>254.01999999999998</v>
      </c>
      <c r="V90" s="154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254.01999999999998</v>
      </c>
      <c r="E91">
        <f>BAWANA!AM91</f>
        <v>0</v>
      </c>
      <c r="F91">
        <f t="shared" si="11"/>
        <v>256</v>
      </c>
      <c r="G91">
        <f t="shared" si="12"/>
        <v>254.01999999999998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29.06</v>
      </c>
      <c r="M91">
        <f>TPDDL_EOD!AK91+TPDDL_EOD!AL91</f>
        <v>69.599999999999994</v>
      </c>
      <c r="N91">
        <f t="shared" si="7"/>
        <v>254.02</v>
      </c>
      <c r="O91" s="154">
        <f t="shared" si="8"/>
        <v>0</v>
      </c>
      <c r="P91">
        <v>99.61999999999999</v>
      </c>
      <c r="Q91">
        <v>49.919999999999995</v>
      </c>
      <c r="R91">
        <v>5.8199999999999994</v>
      </c>
      <c r="S91">
        <v>29.059999999999995</v>
      </c>
      <c r="T91">
        <v>69.59999999999998</v>
      </c>
      <c r="U91" s="156">
        <f t="shared" si="9"/>
        <v>254.01999999999998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254.01999999999998</v>
      </c>
      <c r="E92">
        <f>BAWANA!AM92</f>
        <v>0</v>
      </c>
      <c r="F92">
        <f t="shared" si="11"/>
        <v>256</v>
      </c>
      <c r="G92">
        <f t="shared" si="12"/>
        <v>254.01999999999998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29.06</v>
      </c>
      <c r="M92">
        <f>TPDDL_EOD!AK92+TPDDL_EOD!AL92</f>
        <v>69.599999999999994</v>
      </c>
      <c r="N92">
        <f t="shared" si="7"/>
        <v>254.02</v>
      </c>
      <c r="O92" s="154">
        <f t="shared" si="8"/>
        <v>0</v>
      </c>
      <c r="P92">
        <v>99.61999999999999</v>
      </c>
      <c r="Q92">
        <v>49.919999999999995</v>
      </c>
      <c r="R92">
        <v>5.8199999999999994</v>
      </c>
      <c r="S92">
        <v>29.059999999999995</v>
      </c>
      <c r="T92">
        <v>69.59999999999998</v>
      </c>
      <c r="U92" s="156">
        <f t="shared" si="9"/>
        <v>254.01999999999998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254.01999999999998</v>
      </c>
      <c r="E93">
        <f>BAWANA!AM93</f>
        <v>0</v>
      </c>
      <c r="F93">
        <f t="shared" si="11"/>
        <v>256</v>
      </c>
      <c r="G93">
        <f t="shared" si="12"/>
        <v>254.01999999999998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29.06</v>
      </c>
      <c r="M93">
        <f>TPDDL_EOD!AK93+TPDDL_EOD!AL93</f>
        <v>69.599999999999994</v>
      </c>
      <c r="N93">
        <f t="shared" si="7"/>
        <v>254.02</v>
      </c>
      <c r="O93" s="154">
        <f t="shared" si="8"/>
        <v>0</v>
      </c>
      <c r="P93">
        <v>99.61999999999999</v>
      </c>
      <c r="Q93">
        <v>49.919999999999995</v>
      </c>
      <c r="R93">
        <v>5.8199999999999994</v>
      </c>
      <c r="S93">
        <v>29.059999999999995</v>
      </c>
      <c r="T93">
        <v>69.59999999999998</v>
      </c>
      <c r="U93" s="156">
        <f t="shared" si="9"/>
        <v>254.01999999999998</v>
      </c>
      <c r="V93" s="154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254.01999999999998</v>
      </c>
      <c r="E94">
        <f>BAWANA!AM94</f>
        <v>0</v>
      </c>
      <c r="F94">
        <f t="shared" si="11"/>
        <v>256</v>
      </c>
      <c r="G94">
        <f t="shared" si="12"/>
        <v>254.01999999999998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29.06</v>
      </c>
      <c r="M94">
        <f>TPDDL_EOD!AK94+TPDDL_EOD!AL94</f>
        <v>69.599999999999994</v>
      </c>
      <c r="N94">
        <f t="shared" si="7"/>
        <v>254.02</v>
      </c>
      <c r="O94" s="154">
        <f t="shared" si="8"/>
        <v>0</v>
      </c>
      <c r="P94">
        <v>99.61999999999999</v>
      </c>
      <c r="Q94">
        <v>49.919999999999995</v>
      </c>
      <c r="R94">
        <v>5.8199999999999994</v>
      </c>
      <c r="S94">
        <v>29.059999999999995</v>
      </c>
      <c r="T94">
        <v>69.59999999999998</v>
      </c>
      <c r="U94" s="156">
        <f t="shared" si="9"/>
        <v>254.01999999999998</v>
      </c>
      <c r="V94" s="154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254.01999999999998</v>
      </c>
      <c r="E95">
        <f>BAWANA!AM95</f>
        <v>0</v>
      </c>
      <c r="F95">
        <f t="shared" si="11"/>
        <v>256</v>
      </c>
      <c r="G95">
        <f t="shared" si="12"/>
        <v>254.01999999999998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29.06</v>
      </c>
      <c r="M95">
        <f>TPDDL_EOD!AK95+TPDDL_EOD!AL95</f>
        <v>69.599999999999994</v>
      </c>
      <c r="N95">
        <f t="shared" si="7"/>
        <v>254.02</v>
      </c>
      <c r="O95" s="154">
        <f t="shared" si="8"/>
        <v>0</v>
      </c>
      <c r="P95">
        <v>99.61999999999999</v>
      </c>
      <c r="Q95">
        <v>49.919999999999995</v>
      </c>
      <c r="R95">
        <v>5.8199999999999994</v>
      </c>
      <c r="S95">
        <v>29.059999999999995</v>
      </c>
      <c r="T95">
        <v>69.59999999999998</v>
      </c>
      <c r="U95" s="156">
        <f t="shared" si="9"/>
        <v>254.01999999999998</v>
      </c>
      <c r="V95" s="154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254.01999999999998</v>
      </c>
      <c r="E96">
        <f>BAWANA!AM96</f>
        <v>0</v>
      </c>
      <c r="F96">
        <f t="shared" si="11"/>
        <v>256</v>
      </c>
      <c r="G96">
        <f t="shared" si="12"/>
        <v>254.01999999999998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29.06</v>
      </c>
      <c r="M96">
        <f>TPDDL_EOD!AK96+TPDDL_EOD!AL96</f>
        <v>69.599999999999994</v>
      </c>
      <c r="N96">
        <f t="shared" si="7"/>
        <v>254.02</v>
      </c>
      <c r="O96" s="154">
        <f t="shared" si="8"/>
        <v>0</v>
      </c>
      <c r="P96">
        <v>99.61999999999999</v>
      </c>
      <c r="Q96">
        <v>49.919999999999995</v>
      </c>
      <c r="R96">
        <v>5.8199999999999994</v>
      </c>
      <c r="S96">
        <v>29.059999999999995</v>
      </c>
      <c r="T96">
        <v>69.59999999999998</v>
      </c>
      <c r="U96" s="156">
        <f t="shared" si="9"/>
        <v>254.01999999999998</v>
      </c>
      <c r="V96" s="154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254.01999999999998</v>
      </c>
      <c r="E97">
        <f>BAWANA!AM97</f>
        <v>0</v>
      </c>
      <c r="F97">
        <f t="shared" si="11"/>
        <v>256</v>
      </c>
      <c r="G97">
        <f t="shared" si="12"/>
        <v>254.01999999999998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29.06</v>
      </c>
      <c r="M97">
        <f>TPDDL_EOD!AK97+TPDDL_EOD!AL97</f>
        <v>69.599999999999994</v>
      </c>
      <c r="N97">
        <f t="shared" si="7"/>
        <v>254.02</v>
      </c>
      <c r="O97" s="154">
        <f t="shared" si="8"/>
        <v>0</v>
      </c>
      <c r="P97">
        <v>99.61999999999999</v>
      </c>
      <c r="Q97">
        <v>49.919999999999995</v>
      </c>
      <c r="R97">
        <v>5.8199999999999994</v>
      </c>
      <c r="S97">
        <v>29.059999999999995</v>
      </c>
      <c r="T97">
        <v>69.59999999999998</v>
      </c>
      <c r="U97" s="156">
        <f t="shared" si="9"/>
        <v>254.01999999999998</v>
      </c>
      <c r="V97" s="154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254.01999999999998</v>
      </c>
      <c r="E98">
        <f>BAWANA!AM98</f>
        <v>0</v>
      </c>
      <c r="F98">
        <f t="shared" si="11"/>
        <v>256</v>
      </c>
      <c r="G98">
        <f t="shared" si="12"/>
        <v>254.01999999999998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29.06</v>
      </c>
      <c r="M98">
        <f>TPDDL_EOD!AK98+TPDDL_EOD!AL98</f>
        <v>69.599999999999994</v>
      </c>
      <c r="N98">
        <f t="shared" si="7"/>
        <v>254.02</v>
      </c>
      <c r="O98" s="154">
        <f t="shared" si="8"/>
        <v>0</v>
      </c>
      <c r="P98">
        <v>99.61999999999999</v>
      </c>
      <c r="Q98">
        <v>49.919999999999995</v>
      </c>
      <c r="R98">
        <v>5.8199999999999994</v>
      </c>
      <c r="S98">
        <v>29.059999999999995</v>
      </c>
      <c r="T98">
        <v>69.59999999999998</v>
      </c>
      <c r="U98" s="156">
        <f t="shared" si="9"/>
        <v>254.01999999999998</v>
      </c>
      <c r="V98" s="154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5.6911750000000039</v>
      </c>
      <c r="E99" s="156">
        <f t="shared" si="14"/>
        <v>0</v>
      </c>
      <c r="F99" s="156">
        <f t="shared" si="14"/>
        <v>6.1440000000000001</v>
      </c>
      <c r="G99" s="156">
        <f t="shared" si="14"/>
        <v>5.6911750000000039</v>
      </c>
      <c r="H99" s="156"/>
      <c r="I99" s="156">
        <f t="shared" si="14"/>
        <v>2.3079200000000006</v>
      </c>
      <c r="J99" s="156">
        <f t="shared" si="14"/>
        <v>1.1038400000000008</v>
      </c>
      <c r="K99" s="156">
        <f t="shared" si="14"/>
        <v>0.13967999999999997</v>
      </c>
      <c r="L99" s="156">
        <f t="shared" si="14"/>
        <v>0.69743999999999895</v>
      </c>
      <c r="M99" s="156">
        <f t="shared" si="14"/>
        <v>1.4422875000000017</v>
      </c>
      <c r="N99" s="156">
        <f t="shared" si="14"/>
        <v>5.6911675000000033</v>
      </c>
      <c r="O99" s="156">
        <f t="shared" si="14"/>
        <v>7.4999999999860733E-6</v>
      </c>
      <c r="P99" s="156">
        <f t="shared" si="14"/>
        <v>2.3079236458610013</v>
      </c>
      <c r="Q99" s="156">
        <f t="shared" si="14"/>
        <v>1.1038400000000008</v>
      </c>
      <c r="R99" s="156">
        <f t="shared" si="14"/>
        <v>0.13968020444771934</v>
      </c>
      <c r="S99" s="156">
        <f t="shared" si="14"/>
        <v>0.69744110146703908</v>
      </c>
      <c r="T99" s="156">
        <f t="shared" si="14"/>
        <v>1.4422900482242418</v>
      </c>
      <c r="U99" s="156">
        <f t="shared" si="14"/>
        <v>5.6911750000000039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0.17301500000000009</v>
      </c>
      <c r="AA99" s="156">
        <f t="shared" si="15"/>
        <v>0.76800000000000002</v>
      </c>
      <c r="AB99" s="156">
        <f t="shared" si="15"/>
        <v>0.17301500000000009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449</v>
      </c>
      <c r="C2" t="s">
        <v>450</v>
      </c>
      <c r="D2" t="s">
        <v>451</v>
      </c>
      <c r="E2" t="s">
        <v>453</v>
      </c>
      <c r="F2" t="s">
        <v>454</v>
      </c>
      <c r="G2" t="s">
        <v>455</v>
      </c>
      <c r="H2" t="s">
        <v>462</v>
      </c>
      <c r="I2" t="s">
        <v>463</v>
      </c>
      <c r="J2" t="s">
        <v>464</v>
      </c>
      <c r="K2" t="s">
        <v>465</v>
      </c>
      <c r="L2" t="s">
        <v>469</v>
      </c>
      <c r="M2" t="s">
        <v>488</v>
      </c>
      <c r="N2" t="s">
        <v>489</v>
      </c>
      <c r="O2" t="s">
        <v>490</v>
      </c>
      <c r="P2" t="s">
        <v>497</v>
      </c>
      <c r="Q2" t="s">
        <v>503</v>
      </c>
      <c r="R2" t="s">
        <v>504</v>
      </c>
      <c r="S2" t="s">
        <v>505</v>
      </c>
      <c r="T2" t="s">
        <v>506</v>
      </c>
      <c r="U2" t="s">
        <v>494</v>
      </c>
      <c r="V2" t="s">
        <v>468</v>
      </c>
      <c r="W2" t="s">
        <v>472</v>
      </c>
      <c r="Z2" t="s">
        <v>457</v>
      </c>
      <c r="AA2" t="s">
        <v>458</v>
      </c>
      <c r="AB2" t="s">
        <v>459</v>
      </c>
      <c r="AC2" t="s">
        <v>460</v>
      </c>
      <c r="AD2" t="s">
        <v>466</v>
      </c>
      <c r="AE2" t="s">
        <v>467</v>
      </c>
      <c r="AF2" t="s">
        <v>474</v>
      </c>
      <c r="AG2" t="s">
        <v>477</v>
      </c>
      <c r="AH2" t="s">
        <v>478</v>
      </c>
      <c r="AI2" t="s">
        <v>485</v>
      </c>
      <c r="AJ2" t="s">
        <v>486</v>
      </c>
      <c r="AK2" t="s">
        <v>487</v>
      </c>
      <c r="AL2" t="s">
        <v>493</v>
      </c>
      <c r="AM2" t="s">
        <v>495</v>
      </c>
      <c r="AN2" t="s">
        <v>498</v>
      </c>
      <c r="AO2" t="s">
        <v>499</v>
      </c>
      <c r="AP2" t="s">
        <v>501</v>
      </c>
      <c r="AQ2" t="s">
        <v>502</v>
      </c>
      <c r="AR2" t="s">
        <v>507</v>
      </c>
      <c r="AS2" s="19"/>
      <c r="AT2" s="200" t="s">
        <v>456</v>
      </c>
      <c r="AU2" s="169"/>
      <c r="AV2" s="200" t="s">
        <v>448</v>
      </c>
      <c r="AW2" s="200" t="s">
        <v>452</v>
      </c>
      <c r="AX2" s="200" t="s">
        <v>461</v>
      </c>
      <c r="AY2" s="169"/>
      <c r="AZ2" s="169"/>
      <c r="BA2" s="215"/>
      <c r="BD2" t="s">
        <v>475</v>
      </c>
      <c r="BE2" t="s">
        <v>484</v>
      </c>
      <c r="BF2" t="s">
        <v>482</v>
      </c>
      <c r="BG2" t="s">
        <v>470</v>
      </c>
      <c r="BH2" t="s">
        <v>500</v>
      </c>
      <c r="BI2" t="s">
        <v>508</v>
      </c>
      <c r="BJ2" t="s">
        <v>496</v>
      </c>
      <c r="BK2" t="s">
        <v>481</v>
      </c>
      <c r="BL2" t="s">
        <v>480</v>
      </c>
      <c r="BM2" t="s">
        <v>473</v>
      </c>
      <c r="BN2" t="s">
        <v>476</v>
      </c>
      <c r="BO2" t="s">
        <v>491</v>
      </c>
      <c r="BP2" t="s">
        <v>492</v>
      </c>
      <c r="BQ2" t="s">
        <v>471</v>
      </c>
      <c r="BR2" t="s">
        <v>479</v>
      </c>
      <c r="BS2" t="s">
        <v>483</v>
      </c>
    </row>
    <row r="3" spans="1:75">
      <c r="A3" t="s">
        <v>45</v>
      </c>
      <c r="B3">
        <v>0</v>
      </c>
      <c r="C3">
        <v>33.075000000000003</v>
      </c>
      <c r="D3">
        <v>8.4</v>
      </c>
      <c r="E3">
        <v>0</v>
      </c>
      <c r="F3">
        <v>16.29</v>
      </c>
      <c r="G3">
        <v>53.213999999999999</v>
      </c>
      <c r="H3">
        <v>0</v>
      </c>
      <c r="I3">
        <v>66.308000000000007</v>
      </c>
      <c r="J3">
        <v>2.1920000000000002</v>
      </c>
      <c r="K3">
        <v>215.533728</v>
      </c>
      <c r="L3">
        <v>653.15250000000003</v>
      </c>
      <c r="M3">
        <v>90</v>
      </c>
      <c r="N3">
        <v>118.125</v>
      </c>
      <c r="O3">
        <v>123.66562500000001</v>
      </c>
      <c r="P3">
        <v>123</v>
      </c>
      <c r="Q3">
        <v>10.911809999999999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19.6614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16.678999999999998</v>
      </c>
      <c r="AF3">
        <v>17.748000000000001</v>
      </c>
      <c r="AG3">
        <v>39.088799999999999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15.996</v>
      </c>
      <c r="AN3">
        <v>0.65042</v>
      </c>
      <c r="AO3">
        <v>28.812000000000001</v>
      </c>
      <c r="AP3">
        <v>12.9381</v>
      </c>
      <c r="AQ3">
        <v>61.488</v>
      </c>
      <c r="AR3">
        <v>31.208639999999999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79.05</v>
      </c>
      <c r="BA3">
        <f>SUM(B3:AZ3)</f>
        <v>2883.8729320000002</v>
      </c>
      <c r="BD3">
        <v>24.08</v>
      </c>
      <c r="BE3">
        <v>7.64</v>
      </c>
      <c r="BF3">
        <v>0.64</v>
      </c>
      <c r="BG3">
        <v>4.0599999999999996</v>
      </c>
      <c r="BH3">
        <v>5.58</v>
      </c>
      <c r="BI3">
        <v>4.78</v>
      </c>
      <c r="BJ3">
        <v>3.11</v>
      </c>
      <c r="BK3">
        <v>4.25</v>
      </c>
      <c r="BL3">
        <v>2.02</v>
      </c>
      <c r="BM3">
        <v>0</v>
      </c>
      <c r="BN3">
        <v>0.51</v>
      </c>
      <c r="BO3">
        <v>15.36</v>
      </c>
      <c r="BP3">
        <v>0</v>
      </c>
      <c r="BQ3">
        <v>4.41</v>
      </c>
      <c r="BR3">
        <v>2.16</v>
      </c>
      <c r="BS3">
        <v>0.45</v>
      </c>
      <c r="BT3">
        <v>0</v>
      </c>
      <c r="BU3">
        <v>0</v>
      </c>
      <c r="BV3">
        <v>0</v>
      </c>
      <c r="BW3">
        <f>SUM(BD3:BV3)</f>
        <v>79.05</v>
      </c>
    </row>
    <row r="4" spans="1:75">
      <c r="A4" t="s">
        <v>46</v>
      </c>
      <c r="B4">
        <v>0</v>
      </c>
      <c r="C4">
        <v>33.075000000000003</v>
      </c>
      <c r="D4">
        <v>8.4</v>
      </c>
      <c r="E4">
        <v>0</v>
      </c>
      <c r="F4">
        <v>16.29</v>
      </c>
      <c r="G4">
        <v>53.213999999999999</v>
      </c>
      <c r="H4">
        <v>0</v>
      </c>
      <c r="I4">
        <v>66.308000000000007</v>
      </c>
      <c r="J4">
        <v>2.1920000000000002</v>
      </c>
      <c r="K4">
        <v>215.533728</v>
      </c>
      <c r="L4">
        <v>653.15250000000003</v>
      </c>
      <c r="M4">
        <v>90</v>
      </c>
      <c r="N4">
        <v>118.125</v>
      </c>
      <c r="O4">
        <v>123.66562500000001</v>
      </c>
      <c r="P4">
        <v>123</v>
      </c>
      <c r="Q4">
        <v>10.911809999999999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19.6614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16.678999999999998</v>
      </c>
      <c r="AF4">
        <v>17.748000000000001</v>
      </c>
      <c r="AG4">
        <v>39.088799999999999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15.996</v>
      </c>
      <c r="AN4">
        <v>0.65042</v>
      </c>
      <c r="AO4">
        <v>28.812000000000001</v>
      </c>
      <c r="AP4">
        <v>12.9381</v>
      </c>
      <c r="AQ4">
        <v>61.488</v>
      </c>
      <c r="AR4">
        <v>31.208639999999999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79.05</v>
      </c>
      <c r="BA4">
        <f t="shared" ref="BA4:BA67" si="1">SUM(B4:AZ4)</f>
        <v>2883.8729320000002</v>
      </c>
      <c r="BD4">
        <v>24.08</v>
      </c>
      <c r="BE4">
        <v>7.64</v>
      </c>
      <c r="BF4">
        <v>0.64</v>
      </c>
      <c r="BG4">
        <v>4.0599999999999996</v>
      </c>
      <c r="BH4">
        <v>5.58</v>
      </c>
      <c r="BI4">
        <v>4.78</v>
      </c>
      <c r="BJ4">
        <v>3.11</v>
      </c>
      <c r="BK4">
        <v>4.25</v>
      </c>
      <c r="BL4">
        <v>2.02</v>
      </c>
      <c r="BM4">
        <v>0</v>
      </c>
      <c r="BN4">
        <v>0.51</v>
      </c>
      <c r="BO4">
        <v>15.36</v>
      </c>
      <c r="BP4">
        <v>0</v>
      </c>
      <c r="BQ4">
        <v>4.41</v>
      </c>
      <c r="BR4">
        <v>2.16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79.05</v>
      </c>
    </row>
    <row r="5" spans="1:75">
      <c r="A5" t="s">
        <v>47</v>
      </c>
      <c r="B5">
        <v>0</v>
      </c>
      <c r="C5">
        <v>41.475000000000001</v>
      </c>
      <c r="D5">
        <v>0</v>
      </c>
      <c r="E5">
        <v>0</v>
      </c>
      <c r="F5">
        <v>16.29</v>
      </c>
      <c r="G5">
        <v>53.213999999999999</v>
      </c>
      <c r="H5">
        <v>0</v>
      </c>
      <c r="I5">
        <v>66.308000000000007</v>
      </c>
      <c r="J5">
        <v>2.1920000000000002</v>
      </c>
      <c r="K5">
        <v>215.533728</v>
      </c>
      <c r="L5">
        <v>653.15250000000003</v>
      </c>
      <c r="M5">
        <v>90</v>
      </c>
      <c r="N5">
        <v>118.125</v>
      </c>
      <c r="O5">
        <v>123.66562500000001</v>
      </c>
      <c r="P5">
        <v>123</v>
      </c>
      <c r="Q5">
        <v>10.911809999999999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19.6614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16.678999999999998</v>
      </c>
      <c r="AF5">
        <v>8.8740000000000006</v>
      </c>
      <c r="AG5">
        <v>39.088799999999999</v>
      </c>
      <c r="AH5">
        <v>152.94049999999999</v>
      </c>
      <c r="AI5">
        <v>19.094999999999999</v>
      </c>
      <c r="AJ5">
        <v>0</v>
      </c>
      <c r="AK5">
        <v>50.76</v>
      </c>
      <c r="AL5">
        <v>83.664000000000001</v>
      </c>
      <c r="AM5">
        <v>15.996</v>
      </c>
      <c r="AN5">
        <v>0.65042</v>
      </c>
      <c r="AO5">
        <v>28.812000000000001</v>
      </c>
      <c r="AP5">
        <v>12.9381</v>
      </c>
      <c r="AQ5">
        <v>61.488</v>
      </c>
      <c r="AR5">
        <v>31.208639999999999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79.05</v>
      </c>
      <c r="BA5">
        <f t="shared" si="1"/>
        <v>2879.2983320000003</v>
      </c>
      <c r="BD5">
        <v>24.08</v>
      </c>
      <c r="BE5">
        <v>7.64</v>
      </c>
      <c r="BF5">
        <v>0.64</v>
      </c>
      <c r="BG5">
        <v>4.0599999999999996</v>
      </c>
      <c r="BH5">
        <v>5.58</v>
      </c>
      <c r="BI5">
        <v>4.78</v>
      </c>
      <c r="BJ5">
        <v>3.11</v>
      </c>
      <c r="BK5">
        <v>4.25</v>
      </c>
      <c r="BL5">
        <v>2.02</v>
      </c>
      <c r="BM5">
        <v>0</v>
      </c>
      <c r="BN5">
        <v>0.51</v>
      </c>
      <c r="BO5">
        <v>15.36</v>
      </c>
      <c r="BP5">
        <v>0</v>
      </c>
      <c r="BQ5">
        <v>4.41</v>
      </c>
      <c r="BR5">
        <v>2.16</v>
      </c>
      <c r="BS5">
        <v>0.45</v>
      </c>
      <c r="BT5">
        <v>0</v>
      </c>
      <c r="BU5">
        <v>0</v>
      </c>
      <c r="BV5">
        <v>0</v>
      </c>
      <c r="BW5">
        <f t="shared" si="2"/>
        <v>79.05</v>
      </c>
    </row>
    <row r="6" spans="1:75">
      <c r="A6" t="s">
        <v>48</v>
      </c>
      <c r="B6">
        <v>0</v>
      </c>
      <c r="C6">
        <v>41.475000000000001</v>
      </c>
      <c r="D6">
        <v>0</v>
      </c>
      <c r="E6">
        <v>0</v>
      </c>
      <c r="F6">
        <v>16.29</v>
      </c>
      <c r="G6">
        <v>53.213999999999999</v>
      </c>
      <c r="H6">
        <v>0</v>
      </c>
      <c r="I6">
        <v>66.308000000000007</v>
      </c>
      <c r="J6">
        <v>2.1920000000000002</v>
      </c>
      <c r="K6">
        <v>215.533728</v>
      </c>
      <c r="L6">
        <v>653.15250000000003</v>
      </c>
      <c r="M6">
        <v>90</v>
      </c>
      <c r="N6">
        <v>118.125</v>
      </c>
      <c r="O6">
        <v>123.66562500000001</v>
      </c>
      <c r="P6">
        <v>123</v>
      </c>
      <c r="Q6">
        <v>10.911809999999999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19.6614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16.678999999999998</v>
      </c>
      <c r="AF6">
        <v>8.8740000000000006</v>
      </c>
      <c r="AG6">
        <v>39.088799999999999</v>
      </c>
      <c r="AH6">
        <v>152.94049999999999</v>
      </c>
      <c r="AI6">
        <v>19.094999999999999</v>
      </c>
      <c r="AJ6">
        <v>0</v>
      </c>
      <c r="AK6">
        <v>50.76</v>
      </c>
      <c r="AL6">
        <v>83.664000000000001</v>
      </c>
      <c r="AM6">
        <v>15.996</v>
      </c>
      <c r="AN6">
        <v>0.65042</v>
      </c>
      <c r="AO6">
        <v>28.812000000000001</v>
      </c>
      <c r="AP6">
        <v>12.9381</v>
      </c>
      <c r="AQ6">
        <v>46.683</v>
      </c>
      <c r="AR6">
        <v>31.208639999999999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79.05</v>
      </c>
      <c r="BA6">
        <f t="shared" si="1"/>
        <v>2864.4933320000005</v>
      </c>
      <c r="BD6">
        <v>24.08</v>
      </c>
      <c r="BE6">
        <v>7.64</v>
      </c>
      <c r="BF6">
        <v>0.64</v>
      </c>
      <c r="BG6">
        <v>4.0599999999999996</v>
      </c>
      <c r="BH6">
        <v>5.58</v>
      </c>
      <c r="BI6">
        <v>4.78</v>
      </c>
      <c r="BJ6">
        <v>3.11</v>
      </c>
      <c r="BK6">
        <v>4.25</v>
      </c>
      <c r="BL6">
        <v>2.02</v>
      </c>
      <c r="BM6">
        <v>0</v>
      </c>
      <c r="BN6">
        <v>0.51</v>
      </c>
      <c r="BO6">
        <v>15.36</v>
      </c>
      <c r="BP6">
        <v>0</v>
      </c>
      <c r="BQ6">
        <v>4.41</v>
      </c>
      <c r="BR6">
        <v>2.16</v>
      </c>
      <c r="BS6">
        <v>0.45</v>
      </c>
      <c r="BT6">
        <v>0</v>
      </c>
      <c r="BU6">
        <v>0</v>
      </c>
      <c r="BV6">
        <v>0</v>
      </c>
      <c r="BW6">
        <f t="shared" si="2"/>
        <v>79.05</v>
      </c>
    </row>
    <row r="7" spans="1:75">
      <c r="A7" t="s">
        <v>49</v>
      </c>
      <c r="B7">
        <v>0</v>
      </c>
      <c r="C7">
        <v>41.475000000000001</v>
      </c>
      <c r="D7">
        <v>0</v>
      </c>
      <c r="E7">
        <v>0</v>
      </c>
      <c r="F7">
        <v>16.29</v>
      </c>
      <c r="G7">
        <v>53.213999999999999</v>
      </c>
      <c r="H7">
        <v>0</v>
      </c>
      <c r="I7">
        <v>66.308000000000007</v>
      </c>
      <c r="J7">
        <v>2.1920000000000002</v>
      </c>
      <c r="K7">
        <v>215.533728</v>
      </c>
      <c r="L7">
        <v>653.15250000000003</v>
      </c>
      <c r="M7">
        <v>90</v>
      </c>
      <c r="N7">
        <v>118.125</v>
      </c>
      <c r="O7">
        <v>123.66562500000001</v>
      </c>
      <c r="P7">
        <v>123</v>
      </c>
      <c r="Q7">
        <v>10.911809999999999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19.6614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16.678999999999998</v>
      </c>
      <c r="AF7">
        <v>8.8740000000000006</v>
      </c>
      <c r="AG7">
        <v>39.088799999999999</v>
      </c>
      <c r="AH7">
        <v>152.94049999999999</v>
      </c>
      <c r="AI7">
        <v>19.094999999999999</v>
      </c>
      <c r="AJ7">
        <v>0</v>
      </c>
      <c r="AK7">
        <v>50.76</v>
      </c>
      <c r="AL7">
        <v>83.664000000000001</v>
      </c>
      <c r="AM7">
        <v>15.996</v>
      </c>
      <c r="AN7">
        <v>0.65042</v>
      </c>
      <c r="AO7">
        <v>28.812000000000001</v>
      </c>
      <c r="AP7">
        <v>12.9381</v>
      </c>
      <c r="AQ7">
        <v>43.47</v>
      </c>
      <c r="AR7">
        <v>31.208639999999999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79.05</v>
      </c>
      <c r="BA7">
        <f t="shared" si="1"/>
        <v>2861.2803320000003</v>
      </c>
      <c r="BD7">
        <v>24.08</v>
      </c>
      <c r="BE7">
        <v>7.64</v>
      </c>
      <c r="BF7">
        <v>0.64</v>
      </c>
      <c r="BG7">
        <v>4.0599999999999996</v>
      </c>
      <c r="BH7">
        <v>5.58</v>
      </c>
      <c r="BI7">
        <v>4.78</v>
      </c>
      <c r="BJ7">
        <v>3.11</v>
      </c>
      <c r="BK7">
        <v>4.25</v>
      </c>
      <c r="BL7">
        <v>2.02</v>
      </c>
      <c r="BM7">
        <v>0</v>
      </c>
      <c r="BN7">
        <v>0.51</v>
      </c>
      <c r="BO7">
        <v>15.36</v>
      </c>
      <c r="BP7">
        <v>0</v>
      </c>
      <c r="BQ7">
        <v>4.41</v>
      </c>
      <c r="BR7">
        <v>2.16</v>
      </c>
      <c r="BS7">
        <v>0.45</v>
      </c>
      <c r="BT7">
        <v>0</v>
      </c>
      <c r="BU7">
        <v>0</v>
      </c>
      <c r="BV7">
        <v>0</v>
      </c>
      <c r="BW7">
        <f t="shared" si="2"/>
        <v>79.05</v>
      </c>
    </row>
    <row r="8" spans="1:75">
      <c r="A8" t="s">
        <v>50</v>
      </c>
      <c r="B8">
        <v>0</v>
      </c>
      <c r="C8">
        <v>41.475000000000001</v>
      </c>
      <c r="D8">
        <v>0</v>
      </c>
      <c r="E8">
        <v>0</v>
      </c>
      <c r="F8">
        <v>16.29</v>
      </c>
      <c r="G8">
        <v>53.213999999999999</v>
      </c>
      <c r="H8">
        <v>0</v>
      </c>
      <c r="I8">
        <v>66.308000000000007</v>
      </c>
      <c r="J8">
        <v>2.1920000000000002</v>
      </c>
      <c r="K8">
        <v>215.533728</v>
      </c>
      <c r="L8">
        <v>653.15250000000003</v>
      </c>
      <c r="M8">
        <v>90</v>
      </c>
      <c r="N8">
        <v>118.125</v>
      </c>
      <c r="O8">
        <v>123.66562500000001</v>
      </c>
      <c r="P8">
        <v>123</v>
      </c>
      <c r="Q8">
        <v>10.911809999999999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19.6614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16.678999999999998</v>
      </c>
      <c r="AF8">
        <v>8.8740000000000006</v>
      </c>
      <c r="AG8">
        <v>39.088799999999999</v>
      </c>
      <c r="AH8">
        <v>152.94049999999999</v>
      </c>
      <c r="AI8">
        <v>19.094999999999999</v>
      </c>
      <c r="AJ8">
        <v>0</v>
      </c>
      <c r="AK8">
        <v>50.76</v>
      </c>
      <c r="AL8">
        <v>83.664000000000001</v>
      </c>
      <c r="AM8">
        <v>15.996</v>
      </c>
      <c r="AN8">
        <v>0.65042</v>
      </c>
      <c r="AO8">
        <v>28.812000000000001</v>
      </c>
      <c r="AP8">
        <v>12.9381</v>
      </c>
      <c r="AQ8">
        <v>28.98</v>
      </c>
      <c r="AR8">
        <v>31.208639999999999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79.05</v>
      </c>
      <c r="BA8">
        <f t="shared" si="1"/>
        <v>2846.7903320000005</v>
      </c>
      <c r="BD8">
        <v>24.08</v>
      </c>
      <c r="BE8">
        <v>7.64</v>
      </c>
      <c r="BF8">
        <v>0.64</v>
      </c>
      <c r="BG8">
        <v>4.0599999999999996</v>
      </c>
      <c r="BH8">
        <v>5.58</v>
      </c>
      <c r="BI8">
        <v>4.78</v>
      </c>
      <c r="BJ8">
        <v>3.11</v>
      </c>
      <c r="BK8">
        <v>4.25</v>
      </c>
      <c r="BL8">
        <v>2.02</v>
      </c>
      <c r="BM8">
        <v>0</v>
      </c>
      <c r="BN8">
        <v>0.51</v>
      </c>
      <c r="BO8">
        <v>15.36</v>
      </c>
      <c r="BP8">
        <v>0</v>
      </c>
      <c r="BQ8">
        <v>4.41</v>
      </c>
      <c r="BR8">
        <v>2.16</v>
      </c>
      <c r="BS8">
        <v>0.45</v>
      </c>
      <c r="BT8">
        <v>0</v>
      </c>
      <c r="BU8">
        <v>0</v>
      </c>
      <c r="BV8">
        <v>0</v>
      </c>
      <c r="BW8">
        <f t="shared" si="2"/>
        <v>79.05</v>
      </c>
    </row>
    <row r="9" spans="1:75">
      <c r="A9" t="s">
        <v>51</v>
      </c>
      <c r="B9">
        <v>0</v>
      </c>
      <c r="C9">
        <v>41.475000000000001</v>
      </c>
      <c r="D9">
        <v>0</v>
      </c>
      <c r="E9">
        <v>0</v>
      </c>
      <c r="F9">
        <v>16.29</v>
      </c>
      <c r="G9">
        <v>53.213999999999999</v>
      </c>
      <c r="H9">
        <v>0</v>
      </c>
      <c r="I9">
        <v>66.308000000000007</v>
      </c>
      <c r="J9">
        <v>2.1920000000000002</v>
      </c>
      <c r="K9">
        <v>215.533728</v>
      </c>
      <c r="L9">
        <v>653.15250000000003</v>
      </c>
      <c r="M9">
        <v>90</v>
      </c>
      <c r="N9">
        <v>118.125</v>
      </c>
      <c r="O9">
        <v>123.66562500000001</v>
      </c>
      <c r="P9">
        <v>123</v>
      </c>
      <c r="Q9">
        <v>10.911809999999999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19.6614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16.678999999999998</v>
      </c>
      <c r="AF9">
        <v>8.8740000000000006</v>
      </c>
      <c r="AG9">
        <v>39.088799999999999</v>
      </c>
      <c r="AH9">
        <v>152.94049999999999</v>
      </c>
      <c r="AI9">
        <v>19.094999999999999</v>
      </c>
      <c r="AJ9">
        <v>0</v>
      </c>
      <c r="AK9">
        <v>50.76</v>
      </c>
      <c r="AL9">
        <v>83.664000000000001</v>
      </c>
      <c r="AM9">
        <v>15.996</v>
      </c>
      <c r="AN9">
        <v>0.65042</v>
      </c>
      <c r="AO9">
        <v>28.812000000000001</v>
      </c>
      <c r="AP9">
        <v>11.529</v>
      </c>
      <c r="AQ9">
        <v>14.553000000000001</v>
      </c>
      <c r="AR9">
        <v>31.208639999999999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79.029999999999987</v>
      </c>
      <c r="BA9">
        <f t="shared" si="1"/>
        <v>2830.9342320000005</v>
      </c>
      <c r="BD9">
        <v>24.08</v>
      </c>
      <c r="BE9">
        <v>7.64</v>
      </c>
      <c r="BF9">
        <v>0.62</v>
      </c>
      <c r="BG9">
        <v>4.0599999999999996</v>
      </c>
      <c r="BH9">
        <v>5.58</v>
      </c>
      <c r="BI9">
        <v>4.78</v>
      </c>
      <c r="BJ9">
        <v>3.11</v>
      </c>
      <c r="BK9">
        <v>4.25</v>
      </c>
      <c r="BL9">
        <v>2.02</v>
      </c>
      <c r="BM9">
        <v>0</v>
      </c>
      <c r="BN9">
        <v>0.51</v>
      </c>
      <c r="BO9">
        <v>15.36</v>
      </c>
      <c r="BP9">
        <v>0</v>
      </c>
      <c r="BQ9">
        <v>4.41</v>
      </c>
      <c r="BR9">
        <v>2.16</v>
      </c>
      <c r="BS9">
        <v>0.45</v>
      </c>
      <c r="BT9">
        <v>0</v>
      </c>
      <c r="BU9">
        <v>0</v>
      </c>
      <c r="BV9">
        <v>0</v>
      </c>
      <c r="BW9">
        <f t="shared" si="2"/>
        <v>79.029999999999987</v>
      </c>
    </row>
    <row r="10" spans="1:75">
      <c r="A10" t="s">
        <v>52</v>
      </c>
      <c r="B10">
        <v>0</v>
      </c>
      <c r="C10">
        <v>41.475000000000001</v>
      </c>
      <c r="D10">
        <v>0</v>
      </c>
      <c r="E10">
        <v>0</v>
      </c>
      <c r="F10">
        <v>16.29</v>
      </c>
      <c r="G10">
        <v>53.213999999999999</v>
      </c>
      <c r="H10">
        <v>0</v>
      </c>
      <c r="I10">
        <v>66.308000000000007</v>
      </c>
      <c r="J10">
        <v>2.1920000000000002</v>
      </c>
      <c r="K10">
        <v>215.533728</v>
      </c>
      <c r="L10">
        <v>653.15250000000003</v>
      </c>
      <c r="M10">
        <v>90</v>
      </c>
      <c r="N10">
        <v>118.125</v>
      </c>
      <c r="O10">
        <v>123.66562500000001</v>
      </c>
      <c r="P10">
        <v>123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19.6614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16.678999999999998</v>
      </c>
      <c r="AF10">
        <v>8.8740000000000006</v>
      </c>
      <c r="AG10">
        <v>39.088799999999999</v>
      </c>
      <c r="AH10">
        <v>152.94049999999999</v>
      </c>
      <c r="AI10">
        <v>19.094999999999999</v>
      </c>
      <c r="AJ10">
        <v>0</v>
      </c>
      <c r="AK10">
        <v>50.76</v>
      </c>
      <c r="AL10">
        <v>83.664000000000001</v>
      </c>
      <c r="AM10">
        <v>15.996</v>
      </c>
      <c r="AN10">
        <v>0.65042</v>
      </c>
      <c r="AO10">
        <v>28.812000000000001</v>
      </c>
      <c r="AP10">
        <v>11.529</v>
      </c>
      <c r="AQ10">
        <v>0</v>
      </c>
      <c r="AR10">
        <v>31.208639999999999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79.05</v>
      </c>
      <c r="BA10">
        <f t="shared" si="1"/>
        <v>2816.4012320000006</v>
      </c>
      <c r="BD10">
        <v>24.08</v>
      </c>
      <c r="BE10">
        <v>7.64</v>
      </c>
      <c r="BF10">
        <v>0.64</v>
      </c>
      <c r="BG10">
        <v>4.0599999999999996</v>
      </c>
      <c r="BH10">
        <v>5.58</v>
      </c>
      <c r="BI10">
        <v>4.78</v>
      </c>
      <c r="BJ10">
        <v>3.11</v>
      </c>
      <c r="BK10">
        <v>4.25</v>
      </c>
      <c r="BL10">
        <v>2.02</v>
      </c>
      <c r="BM10">
        <v>0</v>
      </c>
      <c r="BN10">
        <v>0.51</v>
      </c>
      <c r="BO10">
        <v>15.36</v>
      </c>
      <c r="BP10">
        <v>0</v>
      </c>
      <c r="BQ10">
        <v>4.41</v>
      </c>
      <c r="BR10">
        <v>2.16</v>
      </c>
      <c r="BS10">
        <v>0.45</v>
      </c>
      <c r="BT10">
        <v>0</v>
      </c>
      <c r="BU10">
        <v>0</v>
      </c>
      <c r="BV10">
        <v>0</v>
      </c>
      <c r="BW10">
        <f t="shared" si="2"/>
        <v>79.05</v>
      </c>
    </row>
    <row r="11" spans="1:75">
      <c r="A11" t="s">
        <v>53</v>
      </c>
      <c r="B11">
        <v>0</v>
      </c>
      <c r="C11">
        <v>41.475000000000001</v>
      </c>
      <c r="D11">
        <v>0</v>
      </c>
      <c r="E11">
        <v>0</v>
      </c>
      <c r="F11">
        <v>16.29</v>
      </c>
      <c r="G11">
        <v>53.213999999999999</v>
      </c>
      <c r="H11">
        <v>0</v>
      </c>
      <c r="I11">
        <v>66.308000000000007</v>
      </c>
      <c r="J11">
        <v>2.1920000000000002</v>
      </c>
      <c r="K11">
        <v>215.533728</v>
      </c>
      <c r="L11">
        <v>653.15250000000003</v>
      </c>
      <c r="M11">
        <v>90</v>
      </c>
      <c r="N11">
        <v>118.125</v>
      </c>
      <c r="O11">
        <v>123.66562500000001</v>
      </c>
      <c r="P11">
        <v>123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19.6614</v>
      </c>
      <c r="AA11">
        <v>42.344000000000001</v>
      </c>
      <c r="AB11">
        <v>39.510120000000001</v>
      </c>
      <c r="AC11">
        <v>29.062808</v>
      </c>
      <c r="AD11">
        <v>36.591700000000003</v>
      </c>
      <c r="AE11">
        <v>21.811</v>
      </c>
      <c r="AF11">
        <v>8.8740000000000006</v>
      </c>
      <c r="AG11">
        <v>39.088799999999999</v>
      </c>
      <c r="AH11">
        <v>152.94049999999999</v>
      </c>
      <c r="AI11">
        <v>19.094999999999999</v>
      </c>
      <c r="AJ11">
        <v>0</v>
      </c>
      <c r="AK11">
        <v>50.76</v>
      </c>
      <c r="AL11">
        <v>83.664000000000001</v>
      </c>
      <c r="AM11">
        <v>15.996</v>
      </c>
      <c r="AN11">
        <v>0.65042</v>
      </c>
      <c r="AO11">
        <v>28.812000000000001</v>
      </c>
      <c r="AP11">
        <v>11.529</v>
      </c>
      <c r="AQ11">
        <v>0</v>
      </c>
      <c r="AR11">
        <v>31.208639999999999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79.47999999999999</v>
      </c>
      <c r="BA11">
        <f t="shared" si="1"/>
        <v>2822.2002320000006</v>
      </c>
      <c r="BD11">
        <v>25.42</v>
      </c>
      <c r="BE11">
        <v>7.44</v>
      </c>
      <c r="BF11">
        <v>0.59</v>
      </c>
      <c r="BG11">
        <v>3.94</v>
      </c>
      <c r="BH11">
        <v>5.4</v>
      </c>
      <c r="BI11">
        <v>4.6900000000000004</v>
      </c>
      <c r="BJ11">
        <v>3.2</v>
      </c>
      <c r="BK11">
        <v>4.37</v>
      </c>
      <c r="BL11">
        <v>1.94</v>
      </c>
      <c r="BM11">
        <v>0</v>
      </c>
      <c r="BN11">
        <v>0.49</v>
      </c>
      <c r="BO11">
        <v>14.99</v>
      </c>
      <c r="BP11">
        <v>0</v>
      </c>
      <c r="BQ11">
        <v>4.28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79.47999999999999</v>
      </c>
    </row>
    <row r="12" spans="1:75">
      <c r="A12" t="s">
        <v>54</v>
      </c>
      <c r="B12">
        <v>0</v>
      </c>
      <c r="C12">
        <v>41.475000000000001</v>
      </c>
      <c r="D12">
        <v>0</v>
      </c>
      <c r="E12">
        <v>0</v>
      </c>
      <c r="F12">
        <v>16.29</v>
      </c>
      <c r="G12">
        <v>53.213999999999999</v>
      </c>
      <c r="H12">
        <v>0</v>
      </c>
      <c r="I12">
        <v>66.308000000000007</v>
      </c>
      <c r="J12">
        <v>2.1920000000000002</v>
      </c>
      <c r="K12">
        <v>215.533728</v>
      </c>
      <c r="L12">
        <v>653.15250000000003</v>
      </c>
      <c r="M12">
        <v>90</v>
      </c>
      <c r="N12">
        <v>118.125</v>
      </c>
      <c r="O12">
        <v>123.66562500000001</v>
      </c>
      <c r="P12">
        <v>123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21.811</v>
      </c>
      <c r="AF12">
        <v>8.8740000000000006</v>
      </c>
      <c r="AG12">
        <v>39.088799999999999</v>
      </c>
      <c r="AH12">
        <v>152.94049999999999</v>
      </c>
      <c r="AI12">
        <v>19.094999999999999</v>
      </c>
      <c r="AJ12">
        <v>0</v>
      </c>
      <c r="AK12">
        <v>50.76</v>
      </c>
      <c r="AL12">
        <v>83.664000000000001</v>
      </c>
      <c r="AM12">
        <v>15.996</v>
      </c>
      <c r="AN12">
        <v>0.65042</v>
      </c>
      <c r="AO12">
        <v>28.812000000000001</v>
      </c>
      <c r="AP12">
        <v>11.529</v>
      </c>
      <c r="AQ12">
        <v>0</v>
      </c>
      <c r="AR12">
        <v>31.208639999999999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79.569999999999979</v>
      </c>
      <c r="BA12">
        <f t="shared" si="1"/>
        <v>2822.6062320000005</v>
      </c>
      <c r="BD12">
        <v>25.42</v>
      </c>
      <c r="BE12">
        <v>7.44</v>
      </c>
      <c r="BF12">
        <v>0.68</v>
      </c>
      <c r="BG12">
        <v>3.94</v>
      </c>
      <c r="BH12">
        <v>5.4</v>
      </c>
      <c r="BI12">
        <v>4.6900000000000004</v>
      </c>
      <c r="BJ12">
        <v>3.2</v>
      </c>
      <c r="BK12">
        <v>4.37</v>
      </c>
      <c r="BL12">
        <v>1.94</v>
      </c>
      <c r="BM12">
        <v>0</v>
      </c>
      <c r="BN12">
        <v>0.49</v>
      </c>
      <c r="BO12">
        <v>14.99</v>
      </c>
      <c r="BP12">
        <v>0</v>
      </c>
      <c r="BQ12">
        <v>4.28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79.569999999999979</v>
      </c>
    </row>
    <row r="13" spans="1:75">
      <c r="A13" t="s">
        <v>55</v>
      </c>
      <c r="B13">
        <v>0</v>
      </c>
      <c r="C13">
        <v>41.475000000000001</v>
      </c>
      <c r="D13">
        <v>0</v>
      </c>
      <c r="E13">
        <v>0</v>
      </c>
      <c r="F13">
        <v>16.29</v>
      </c>
      <c r="G13">
        <v>53.213999999999999</v>
      </c>
      <c r="H13">
        <v>0</v>
      </c>
      <c r="I13">
        <v>66.308000000000007</v>
      </c>
      <c r="J13">
        <v>2.1920000000000002</v>
      </c>
      <c r="K13">
        <v>215.533728</v>
      </c>
      <c r="L13">
        <v>653.15250000000003</v>
      </c>
      <c r="M13">
        <v>90</v>
      </c>
      <c r="N13">
        <v>118.125</v>
      </c>
      <c r="O13">
        <v>123.66562500000001</v>
      </c>
      <c r="P13">
        <v>123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21.811</v>
      </c>
      <c r="AF13">
        <v>8.8740000000000006</v>
      </c>
      <c r="AG13">
        <v>39.088799999999999</v>
      </c>
      <c r="AH13">
        <v>152.94049999999999</v>
      </c>
      <c r="AI13">
        <v>19.094999999999999</v>
      </c>
      <c r="AJ13">
        <v>0</v>
      </c>
      <c r="AK13">
        <v>50.76</v>
      </c>
      <c r="AL13">
        <v>83.664000000000001</v>
      </c>
      <c r="AM13">
        <v>15.996</v>
      </c>
      <c r="AN13">
        <v>0.65042</v>
      </c>
      <c r="AO13">
        <v>28.812000000000001</v>
      </c>
      <c r="AP13">
        <v>11.529</v>
      </c>
      <c r="AQ13">
        <v>0</v>
      </c>
      <c r="AR13">
        <v>31.208639999999999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79.569999999999979</v>
      </c>
      <c r="BA13">
        <f t="shared" si="1"/>
        <v>2822.6062320000005</v>
      </c>
      <c r="BD13">
        <v>25.42</v>
      </c>
      <c r="BE13">
        <v>7.44</v>
      </c>
      <c r="BF13">
        <v>0.68</v>
      </c>
      <c r="BG13">
        <v>3.94</v>
      </c>
      <c r="BH13">
        <v>5.4</v>
      </c>
      <c r="BI13">
        <v>4.6900000000000004</v>
      </c>
      <c r="BJ13">
        <v>3.2</v>
      </c>
      <c r="BK13">
        <v>4.37</v>
      </c>
      <c r="BL13">
        <v>1.94</v>
      </c>
      <c r="BM13">
        <v>0</v>
      </c>
      <c r="BN13">
        <v>0.49</v>
      </c>
      <c r="BO13">
        <v>14.99</v>
      </c>
      <c r="BP13">
        <v>0</v>
      </c>
      <c r="BQ13">
        <v>4.28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79.569999999999979</v>
      </c>
    </row>
    <row r="14" spans="1:75">
      <c r="A14" t="s">
        <v>56</v>
      </c>
      <c r="B14">
        <v>0</v>
      </c>
      <c r="C14">
        <v>41.475000000000001</v>
      </c>
      <c r="D14">
        <v>0</v>
      </c>
      <c r="E14">
        <v>0</v>
      </c>
      <c r="F14">
        <v>16.29</v>
      </c>
      <c r="G14">
        <v>53.213999999999999</v>
      </c>
      <c r="H14">
        <v>0</v>
      </c>
      <c r="I14">
        <v>66.308000000000007</v>
      </c>
      <c r="J14">
        <v>2.1920000000000002</v>
      </c>
      <c r="K14">
        <v>215.533728</v>
      </c>
      <c r="L14">
        <v>653.15250000000003</v>
      </c>
      <c r="M14">
        <v>90</v>
      </c>
      <c r="N14">
        <v>118.125</v>
      </c>
      <c r="O14">
        <v>123.66562500000001</v>
      </c>
      <c r="P14">
        <v>123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21.811</v>
      </c>
      <c r="AF14">
        <v>8.8740000000000006</v>
      </c>
      <c r="AG14">
        <v>39.088799999999999</v>
      </c>
      <c r="AH14">
        <v>152.94049999999999</v>
      </c>
      <c r="AI14">
        <v>19.094999999999999</v>
      </c>
      <c r="AJ14">
        <v>0</v>
      </c>
      <c r="AK14">
        <v>50.76</v>
      </c>
      <c r="AL14">
        <v>83.664000000000001</v>
      </c>
      <c r="AM14">
        <v>15.996</v>
      </c>
      <c r="AN14">
        <v>0.65042</v>
      </c>
      <c r="AO14">
        <v>28.812000000000001</v>
      </c>
      <c r="AP14">
        <v>11.529</v>
      </c>
      <c r="AQ14">
        <v>0</v>
      </c>
      <c r="AR14">
        <v>31.208639999999999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79.429999999999978</v>
      </c>
      <c r="BA14">
        <f t="shared" si="1"/>
        <v>2822.4662320000002</v>
      </c>
      <c r="BD14">
        <v>25.42</v>
      </c>
      <c r="BE14">
        <v>7.44</v>
      </c>
      <c r="BF14">
        <v>0.68</v>
      </c>
      <c r="BG14">
        <v>3.94</v>
      </c>
      <c r="BH14">
        <v>5.26</v>
      </c>
      <c r="BI14">
        <v>4.6900000000000004</v>
      </c>
      <c r="BJ14">
        <v>3.2</v>
      </c>
      <c r="BK14">
        <v>4.37</v>
      </c>
      <c r="BL14">
        <v>1.94</v>
      </c>
      <c r="BM14">
        <v>0</v>
      </c>
      <c r="BN14">
        <v>0.49</v>
      </c>
      <c r="BO14">
        <v>14.99</v>
      </c>
      <c r="BP14">
        <v>0</v>
      </c>
      <c r="BQ14">
        <v>4.28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79.429999999999978</v>
      </c>
    </row>
    <row r="15" spans="1:75">
      <c r="A15" t="s">
        <v>57</v>
      </c>
      <c r="B15">
        <v>0</v>
      </c>
      <c r="C15">
        <v>41.475000000000001</v>
      </c>
      <c r="D15">
        <v>0</v>
      </c>
      <c r="E15">
        <v>0</v>
      </c>
      <c r="F15">
        <v>16.29</v>
      </c>
      <c r="G15">
        <v>53.213999999999999</v>
      </c>
      <c r="H15">
        <v>0</v>
      </c>
      <c r="I15">
        <v>66.308000000000007</v>
      </c>
      <c r="J15">
        <v>2.1920000000000002</v>
      </c>
      <c r="K15">
        <v>215.533728</v>
      </c>
      <c r="L15">
        <v>653.15250000000003</v>
      </c>
      <c r="M15">
        <v>90</v>
      </c>
      <c r="N15">
        <v>118.125</v>
      </c>
      <c r="O15">
        <v>123.66562500000001</v>
      </c>
      <c r="P15">
        <v>123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32.973100000000002</v>
      </c>
      <c r="AF15">
        <v>8.8740000000000006</v>
      </c>
      <c r="AG15">
        <v>39.088799999999999</v>
      </c>
      <c r="AH15">
        <v>152.94049999999999</v>
      </c>
      <c r="AI15">
        <v>19.094999999999999</v>
      </c>
      <c r="AJ15">
        <v>0</v>
      </c>
      <c r="AK15">
        <v>50.76</v>
      </c>
      <c r="AL15">
        <v>83.664000000000001</v>
      </c>
      <c r="AM15">
        <v>15.996</v>
      </c>
      <c r="AN15">
        <v>0.65042</v>
      </c>
      <c r="AO15">
        <v>28.812000000000001</v>
      </c>
      <c r="AP15">
        <v>11.529</v>
      </c>
      <c r="AQ15">
        <v>0</v>
      </c>
      <c r="AR15">
        <v>31.208639999999999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79.329999999999984</v>
      </c>
      <c r="BA15">
        <f t="shared" si="1"/>
        <v>2833.5283320000003</v>
      </c>
      <c r="BD15">
        <v>25.42</v>
      </c>
      <c r="BE15">
        <v>7.44</v>
      </c>
      <c r="BF15">
        <v>0.74</v>
      </c>
      <c r="BG15">
        <v>3.94</v>
      </c>
      <c r="BH15">
        <v>5.0999999999999996</v>
      </c>
      <c r="BI15">
        <v>4.6900000000000004</v>
      </c>
      <c r="BJ15">
        <v>3.2</v>
      </c>
      <c r="BK15">
        <v>4.37</v>
      </c>
      <c r="BL15">
        <v>1.94</v>
      </c>
      <c r="BM15">
        <v>0</v>
      </c>
      <c r="BN15">
        <v>0.49</v>
      </c>
      <c r="BO15">
        <v>14.99</v>
      </c>
      <c r="BP15">
        <v>0</v>
      </c>
      <c r="BQ15">
        <v>4.28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79.329999999999984</v>
      </c>
    </row>
    <row r="16" spans="1:75">
      <c r="A16" t="s">
        <v>58</v>
      </c>
      <c r="B16">
        <v>0</v>
      </c>
      <c r="C16">
        <v>41.475000000000001</v>
      </c>
      <c r="D16">
        <v>0</v>
      </c>
      <c r="E16">
        <v>0</v>
      </c>
      <c r="F16">
        <v>16.29</v>
      </c>
      <c r="G16">
        <v>53.213999999999999</v>
      </c>
      <c r="H16">
        <v>0</v>
      </c>
      <c r="I16">
        <v>66.308000000000007</v>
      </c>
      <c r="J16">
        <v>2.1920000000000002</v>
      </c>
      <c r="K16">
        <v>215.533728</v>
      </c>
      <c r="L16">
        <v>653.15250000000003</v>
      </c>
      <c r="M16">
        <v>90</v>
      </c>
      <c r="N16">
        <v>118.125</v>
      </c>
      <c r="O16">
        <v>123.66562500000001</v>
      </c>
      <c r="P16">
        <v>123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32.973100000000002</v>
      </c>
      <c r="AF16">
        <v>8.8740000000000006</v>
      </c>
      <c r="AG16">
        <v>39.088799999999999</v>
      </c>
      <c r="AH16">
        <v>152.94049999999999</v>
      </c>
      <c r="AI16">
        <v>19.094999999999999</v>
      </c>
      <c r="AJ16">
        <v>0</v>
      </c>
      <c r="AK16">
        <v>50.76</v>
      </c>
      <c r="AL16">
        <v>83.664000000000001</v>
      </c>
      <c r="AM16">
        <v>15.996</v>
      </c>
      <c r="AN16">
        <v>0.65042</v>
      </c>
      <c r="AO16">
        <v>28.812000000000001</v>
      </c>
      <c r="AP16">
        <v>11.529</v>
      </c>
      <c r="AQ16">
        <v>0</v>
      </c>
      <c r="AR16">
        <v>31.208639999999999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79.169999999999987</v>
      </c>
      <c r="BA16">
        <f t="shared" si="1"/>
        <v>2833.3683320000005</v>
      </c>
      <c r="BD16">
        <v>25.42</v>
      </c>
      <c r="BE16">
        <v>7.44</v>
      </c>
      <c r="BF16">
        <v>0.74</v>
      </c>
      <c r="BG16">
        <v>3.94</v>
      </c>
      <c r="BH16">
        <v>4.9400000000000004</v>
      </c>
      <c r="BI16">
        <v>4.6900000000000004</v>
      </c>
      <c r="BJ16">
        <v>3.2</v>
      </c>
      <c r="BK16">
        <v>4.37</v>
      </c>
      <c r="BL16">
        <v>1.94</v>
      </c>
      <c r="BM16">
        <v>0</v>
      </c>
      <c r="BN16">
        <v>0.49</v>
      </c>
      <c r="BO16">
        <v>14.99</v>
      </c>
      <c r="BP16">
        <v>0</v>
      </c>
      <c r="BQ16">
        <v>4.28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79.169999999999987</v>
      </c>
    </row>
    <row r="17" spans="1:75">
      <c r="A17" t="s">
        <v>59</v>
      </c>
      <c r="B17">
        <v>0</v>
      </c>
      <c r="C17">
        <v>41.475000000000001</v>
      </c>
      <c r="D17">
        <v>0</v>
      </c>
      <c r="E17">
        <v>0</v>
      </c>
      <c r="F17">
        <v>16.29</v>
      </c>
      <c r="G17">
        <v>53.213999999999999</v>
      </c>
      <c r="H17">
        <v>0</v>
      </c>
      <c r="I17">
        <v>66.308000000000007</v>
      </c>
      <c r="J17">
        <v>2.1920000000000002</v>
      </c>
      <c r="K17">
        <v>215.533728</v>
      </c>
      <c r="L17">
        <v>653.15250000000003</v>
      </c>
      <c r="M17">
        <v>90</v>
      </c>
      <c r="N17">
        <v>118.125</v>
      </c>
      <c r="O17">
        <v>123.66562500000001</v>
      </c>
      <c r="P17">
        <v>123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32.973100000000002</v>
      </c>
      <c r="AF17">
        <v>8.8740000000000006</v>
      </c>
      <c r="AG17">
        <v>39.088799999999999</v>
      </c>
      <c r="AH17">
        <v>152.94049999999999</v>
      </c>
      <c r="AI17">
        <v>19.094999999999999</v>
      </c>
      <c r="AJ17">
        <v>0</v>
      </c>
      <c r="AK17">
        <v>50.76</v>
      </c>
      <c r="AL17">
        <v>79.364599999999996</v>
      </c>
      <c r="AM17">
        <v>15.996</v>
      </c>
      <c r="AN17">
        <v>0.65042</v>
      </c>
      <c r="AO17">
        <v>28.812000000000001</v>
      </c>
      <c r="AP17">
        <v>12.9381</v>
      </c>
      <c r="AQ17">
        <v>0</v>
      </c>
      <c r="AR17">
        <v>31.208639999999999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79.309999999999988</v>
      </c>
      <c r="BA17">
        <f t="shared" si="1"/>
        <v>2830.6180319999999</v>
      </c>
      <c r="BD17">
        <v>25.42</v>
      </c>
      <c r="BE17">
        <v>7.44</v>
      </c>
      <c r="BF17">
        <v>0.88</v>
      </c>
      <c r="BG17">
        <v>3.94</v>
      </c>
      <c r="BH17">
        <v>4.9400000000000004</v>
      </c>
      <c r="BI17">
        <v>4.6900000000000004</v>
      </c>
      <c r="BJ17">
        <v>3.2</v>
      </c>
      <c r="BK17">
        <v>4.37</v>
      </c>
      <c r="BL17">
        <v>1.94</v>
      </c>
      <c r="BM17">
        <v>0</v>
      </c>
      <c r="BN17">
        <v>0.49</v>
      </c>
      <c r="BO17">
        <v>14.99</v>
      </c>
      <c r="BP17">
        <v>0</v>
      </c>
      <c r="BQ17">
        <v>4.28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79.309999999999988</v>
      </c>
    </row>
    <row r="18" spans="1:75">
      <c r="A18" t="s">
        <v>60</v>
      </c>
      <c r="B18">
        <v>0</v>
      </c>
      <c r="C18">
        <v>41.475000000000001</v>
      </c>
      <c r="D18">
        <v>0</v>
      </c>
      <c r="E18">
        <v>0</v>
      </c>
      <c r="F18">
        <v>16.29</v>
      </c>
      <c r="G18">
        <v>53.213999999999999</v>
      </c>
      <c r="H18">
        <v>0</v>
      </c>
      <c r="I18">
        <v>66.308000000000007</v>
      </c>
      <c r="J18">
        <v>2.1920000000000002</v>
      </c>
      <c r="K18">
        <v>215.533728</v>
      </c>
      <c r="L18">
        <v>653.15250000000003</v>
      </c>
      <c r="M18">
        <v>90</v>
      </c>
      <c r="N18">
        <v>118.125</v>
      </c>
      <c r="O18">
        <v>123.66562500000001</v>
      </c>
      <c r="P18">
        <v>123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8.8740000000000006</v>
      </c>
      <c r="AG18">
        <v>39.088799999999999</v>
      </c>
      <c r="AH18">
        <v>152.94049999999999</v>
      </c>
      <c r="AI18">
        <v>19.094999999999999</v>
      </c>
      <c r="AJ18">
        <v>0</v>
      </c>
      <c r="AK18">
        <v>50.76</v>
      </c>
      <c r="AL18">
        <v>79.364599999999996</v>
      </c>
      <c r="AM18">
        <v>15.996</v>
      </c>
      <c r="AN18">
        <v>0.65042</v>
      </c>
      <c r="AO18">
        <v>28.812000000000001</v>
      </c>
      <c r="AP18">
        <v>12.9381</v>
      </c>
      <c r="AQ18">
        <v>0</v>
      </c>
      <c r="AR18">
        <v>31.208639999999999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79.369999999999976</v>
      </c>
      <c r="BA18">
        <f t="shared" si="1"/>
        <v>2830.6780319999998</v>
      </c>
      <c r="BD18">
        <v>25.42</v>
      </c>
      <c r="BE18">
        <v>7.44</v>
      </c>
      <c r="BF18">
        <v>0.94</v>
      </c>
      <c r="BG18">
        <v>3.94</v>
      </c>
      <c r="BH18">
        <v>4.9400000000000004</v>
      </c>
      <c r="BI18">
        <v>4.6900000000000004</v>
      </c>
      <c r="BJ18">
        <v>3.2</v>
      </c>
      <c r="BK18">
        <v>4.37</v>
      </c>
      <c r="BL18">
        <v>1.94</v>
      </c>
      <c r="BM18">
        <v>0</v>
      </c>
      <c r="BN18">
        <v>0.49</v>
      </c>
      <c r="BO18">
        <v>14.99</v>
      </c>
      <c r="BP18">
        <v>0</v>
      </c>
      <c r="BQ18">
        <v>4.28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79.369999999999976</v>
      </c>
    </row>
    <row r="19" spans="1:75">
      <c r="A19" t="s">
        <v>61</v>
      </c>
      <c r="B19">
        <v>0</v>
      </c>
      <c r="C19">
        <v>41.475000000000001</v>
      </c>
      <c r="D19">
        <v>0</v>
      </c>
      <c r="E19">
        <v>0</v>
      </c>
      <c r="F19">
        <v>16.29</v>
      </c>
      <c r="G19">
        <v>53.213999999999999</v>
      </c>
      <c r="H19">
        <v>0</v>
      </c>
      <c r="I19">
        <v>66.308000000000007</v>
      </c>
      <c r="J19">
        <v>2.1920000000000002</v>
      </c>
      <c r="K19">
        <v>215.533728</v>
      </c>
      <c r="L19">
        <v>653.15250000000003</v>
      </c>
      <c r="M19">
        <v>90</v>
      </c>
      <c r="N19">
        <v>118.125</v>
      </c>
      <c r="O19">
        <v>123.66562500000001</v>
      </c>
      <c r="P19">
        <v>123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8.8740000000000006</v>
      </c>
      <c r="AG19">
        <v>39.088799999999999</v>
      </c>
      <c r="AH19">
        <v>152.94049999999999</v>
      </c>
      <c r="AI19">
        <v>19.094999999999999</v>
      </c>
      <c r="AJ19">
        <v>0</v>
      </c>
      <c r="AK19">
        <v>50.76</v>
      </c>
      <c r="AL19">
        <v>79.364599999999996</v>
      </c>
      <c r="AM19">
        <v>15.996</v>
      </c>
      <c r="AN19">
        <v>0.65042</v>
      </c>
      <c r="AO19">
        <v>28.812000000000001</v>
      </c>
      <c r="AP19">
        <v>12.9381</v>
      </c>
      <c r="AQ19">
        <v>0</v>
      </c>
      <c r="AR19">
        <v>31.208639999999999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79.279999999999987</v>
      </c>
      <c r="BA19">
        <f t="shared" si="1"/>
        <v>2830.5880320000001</v>
      </c>
      <c r="BD19">
        <v>25.42</v>
      </c>
      <c r="BE19">
        <v>7.44</v>
      </c>
      <c r="BF19">
        <v>0.94</v>
      </c>
      <c r="BG19">
        <v>3.94</v>
      </c>
      <c r="BH19">
        <v>4.9400000000000004</v>
      </c>
      <c r="BI19">
        <v>4.6900000000000004</v>
      </c>
      <c r="BJ19">
        <v>3.2</v>
      </c>
      <c r="BK19">
        <v>4.37</v>
      </c>
      <c r="BL19">
        <v>1.85</v>
      </c>
      <c r="BM19">
        <v>0</v>
      </c>
      <c r="BN19">
        <v>0.49</v>
      </c>
      <c r="BO19">
        <v>14.99</v>
      </c>
      <c r="BP19">
        <v>0</v>
      </c>
      <c r="BQ19">
        <v>4.28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79.279999999999987</v>
      </c>
    </row>
    <row r="20" spans="1:75">
      <c r="A20" t="s">
        <v>62</v>
      </c>
      <c r="B20">
        <v>0</v>
      </c>
      <c r="C20">
        <v>41.475000000000001</v>
      </c>
      <c r="D20">
        <v>0</v>
      </c>
      <c r="E20">
        <v>0</v>
      </c>
      <c r="F20">
        <v>16.29</v>
      </c>
      <c r="G20">
        <v>53.213999999999999</v>
      </c>
      <c r="H20">
        <v>0</v>
      </c>
      <c r="I20">
        <v>66.308000000000007</v>
      </c>
      <c r="J20">
        <v>2.1920000000000002</v>
      </c>
      <c r="K20">
        <v>215.533728</v>
      </c>
      <c r="L20">
        <v>653.15250000000003</v>
      </c>
      <c r="M20">
        <v>90</v>
      </c>
      <c r="N20">
        <v>118.125</v>
      </c>
      <c r="O20">
        <v>123.66562500000001</v>
      </c>
      <c r="P20">
        <v>123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8.8740000000000006</v>
      </c>
      <c r="AG20">
        <v>39.088799999999999</v>
      </c>
      <c r="AH20">
        <v>152.94049999999999</v>
      </c>
      <c r="AI20">
        <v>19.094999999999999</v>
      </c>
      <c r="AJ20">
        <v>0</v>
      </c>
      <c r="AK20">
        <v>50.76</v>
      </c>
      <c r="AL20">
        <v>79.364599999999996</v>
      </c>
      <c r="AM20">
        <v>15.996</v>
      </c>
      <c r="AN20">
        <v>0.65042</v>
      </c>
      <c r="AO20">
        <v>28.812000000000001</v>
      </c>
      <c r="AP20">
        <v>12.9381</v>
      </c>
      <c r="AQ20">
        <v>0</v>
      </c>
      <c r="AR20">
        <v>31.208639999999999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79.409999999999982</v>
      </c>
      <c r="BA20">
        <f t="shared" si="1"/>
        <v>2830.7180319999998</v>
      </c>
      <c r="BD20">
        <v>25.42</v>
      </c>
      <c r="BE20">
        <v>7.44</v>
      </c>
      <c r="BF20">
        <v>1.07</v>
      </c>
      <c r="BG20">
        <v>3.94</v>
      </c>
      <c r="BH20">
        <v>4.9400000000000004</v>
      </c>
      <c r="BI20">
        <v>4.6900000000000004</v>
      </c>
      <c r="BJ20">
        <v>3.2</v>
      </c>
      <c r="BK20">
        <v>4.37</v>
      </c>
      <c r="BL20">
        <v>1.85</v>
      </c>
      <c r="BM20">
        <v>0</v>
      </c>
      <c r="BN20">
        <v>0.49</v>
      </c>
      <c r="BO20">
        <v>14.99</v>
      </c>
      <c r="BP20">
        <v>0</v>
      </c>
      <c r="BQ20">
        <v>4.28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79.409999999999982</v>
      </c>
    </row>
    <row r="21" spans="1:75">
      <c r="A21" t="s">
        <v>63</v>
      </c>
      <c r="B21">
        <v>0</v>
      </c>
      <c r="C21">
        <v>41.475000000000001</v>
      </c>
      <c r="D21">
        <v>0</v>
      </c>
      <c r="E21">
        <v>0</v>
      </c>
      <c r="F21">
        <v>16.29</v>
      </c>
      <c r="G21">
        <v>53.213999999999999</v>
      </c>
      <c r="H21">
        <v>0</v>
      </c>
      <c r="I21">
        <v>66.308000000000007</v>
      </c>
      <c r="J21">
        <v>2.1920000000000002</v>
      </c>
      <c r="K21">
        <v>215.533728</v>
      </c>
      <c r="L21">
        <v>653.15250000000003</v>
      </c>
      <c r="M21">
        <v>90</v>
      </c>
      <c r="N21">
        <v>118.125</v>
      </c>
      <c r="O21">
        <v>123.66562500000001</v>
      </c>
      <c r="P21">
        <v>123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16.678999999999998</v>
      </c>
      <c r="AF21">
        <v>8.8740000000000006</v>
      </c>
      <c r="AG21">
        <v>39.088799999999999</v>
      </c>
      <c r="AH21">
        <v>152.94049999999999</v>
      </c>
      <c r="AI21">
        <v>19.094999999999999</v>
      </c>
      <c r="AJ21">
        <v>0</v>
      </c>
      <c r="AK21">
        <v>50.76</v>
      </c>
      <c r="AL21">
        <v>79.364599999999996</v>
      </c>
      <c r="AM21">
        <v>15.996</v>
      </c>
      <c r="AN21">
        <v>0.65042</v>
      </c>
      <c r="AO21">
        <v>28.812000000000001</v>
      </c>
      <c r="AP21">
        <v>12.9381</v>
      </c>
      <c r="AQ21">
        <v>0</v>
      </c>
      <c r="AR21">
        <v>31.208639999999999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79.409999999999982</v>
      </c>
      <c r="BA21">
        <f t="shared" si="1"/>
        <v>2814.4239319999997</v>
      </c>
      <c r="BD21">
        <v>25.42</v>
      </c>
      <c r="BE21">
        <v>7.44</v>
      </c>
      <c r="BF21">
        <v>1.07</v>
      </c>
      <c r="BG21">
        <v>3.94</v>
      </c>
      <c r="BH21">
        <v>4.9400000000000004</v>
      </c>
      <c r="BI21">
        <v>4.6900000000000004</v>
      </c>
      <c r="BJ21">
        <v>3.2</v>
      </c>
      <c r="BK21">
        <v>4.37</v>
      </c>
      <c r="BL21">
        <v>1.85</v>
      </c>
      <c r="BM21">
        <v>0</v>
      </c>
      <c r="BN21">
        <v>0.49</v>
      </c>
      <c r="BO21">
        <v>14.99</v>
      </c>
      <c r="BP21">
        <v>0</v>
      </c>
      <c r="BQ21">
        <v>4.28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79.409999999999982</v>
      </c>
    </row>
    <row r="22" spans="1:75">
      <c r="A22" t="s">
        <v>64</v>
      </c>
      <c r="B22">
        <v>0</v>
      </c>
      <c r="C22">
        <v>41.475000000000001</v>
      </c>
      <c r="D22">
        <v>0</v>
      </c>
      <c r="E22">
        <v>0</v>
      </c>
      <c r="F22">
        <v>16.29</v>
      </c>
      <c r="G22">
        <v>53.213999999999999</v>
      </c>
      <c r="H22">
        <v>0</v>
      </c>
      <c r="I22">
        <v>66.308000000000007</v>
      </c>
      <c r="J22">
        <v>2.1920000000000002</v>
      </c>
      <c r="K22">
        <v>215.533728</v>
      </c>
      <c r="L22">
        <v>653.15250000000003</v>
      </c>
      <c r="M22">
        <v>90</v>
      </c>
      <c r="N22">
        <v>118.125</v>
      </c>
      <c r="O22">
        <v>123.66562500000001</v>
      </c>
      <c r="P22">
        <v>123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16.678999999999998</v>
      </c>
      <c r="AF22">
        <v>8.8740000000000006</v>
      </c>
      <c r="AG22">
        <v>39.088799999999999</v>
      </c>
      <c r="AH22">
        <v>152.94049999999999</v>
      </c>
      <c r="AI22">
        <v>19.094999999999999</v>
      </c>
      <c r="AJ22">
        <v>0</v>
      </c>
      <c r="AK22">
        <v>50.76</v>
      </c>
      <c r="AL22">
        <v>79.364599999999996</v>
      </c>
      <c r="AM22">
        <v>15.996</v>
      </c>
      <c r="AN22">
        <v>0.65042</v>
      </c>
      <c r="AO22">
        <v>28.812000000000001</v>
      </c>
      <c r="AP22">
        <v>12.9381</v>
      </c>
      <c r="AQ22">
        <v>0</v>
      </c>
      <c r="AR22">
        <v>31.208639999999999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79.409999999999982</v>
      </c>
      <c r="BA22">
        <f t="shared" si="1"/>
        <v>2814.4239319999997</v>
      </c>
      <c r="BD22">
        <v>25.42</v>
      </c>
      <c r="BE22">
        <v>7.44</v>
      </c>
      <c r="BF22">
        <v>1.07</v>
      </c>
      <c r="BG22">
        <v>3.94</v>
      </c>
      <c r="BH22">
        <v>4.9400000000000004</v>
      </c>
      <c r="BI22">
        <v>4.6900000000000004</v>
      </c>
      <c r="BJ22">
        <v>3.2</v>
      </c>
      <c r="BK22">
        <v>4.37</v>
      </c>
      <c r="BL22">
        <v>1.85</v>
      </c>
      <c r="BM22">
        <v>0</v>
      </c>
      <c r="BN22">
        <v>0.49</v>
      </c>
      <c r="BO22">
        <v>14.99</v>
      </c>
      <c r="BP22">
        <v>0</v>
      </c>
      <c r="BQ22">
        <v>4.28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79.409999999999982</v>
      </c>
    </row>
    <row r="23" spans="1:75">
      <c r="A23" t="s">
        <v>65</v>
      </c>
      <c r="B23">
        <v>0</v>
      </c>
      <c r="C23">
        <v>41.475000000000001</v>
      </c>
      <c r="D23">
        <v>0</v>
      </c>
      <c r="E23">
        <v>0</v>
      </c>
      <c r="F23">
        <v>16.29</v>
      </c>
      <c r="G23">
        <v>53.213999999999999</v>
      </c>
      <c r="H23">
        <v>0</v>
      </c>
      <c r="I23">
        <v>66.308000000000007</v>
      </c>
      <c r="J23">
        <v>2.1920000000000002</v>
      </c>
      <c r="K23">
        <v>215.533728</v>
      </c>
      <c r="L23">
        <v>653.15250000000003</v>
      </c>
      <c r="M23">
        <v>90</v>
      </c>
      <c r="N23">
        <v>118.125</v>
      </c>
      <c r="O23">
        <v>123.66562500000001</v>
      </c>
      <c r="P23">
        <v>123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16.678999999999998</v>
      </c>
      <c r="AF23">
        <v>8.8740000000000006</v>
      </c>
      <c r="AG23">
        <v>39.088799999999999</v>
      </c>
      <c r="AH23">
        <v>152.94049999999999</v>
      </c>
      <c r="AI23">
        <v>19.094999999999999</v>
      </c>
      <c r="AJ23">
        <v>0</v>
      </c>
      <c r="AK23">
        <v>50.76</v>
      </c>
      <c r="AL23">
        <v>79.364599999999996</v>
      </c>
      <c r="AM23">
        <v>15.996</v>
      </c>
      <c r="AN23">
        <v>0.65042</v>
      </c>
      <c r="AO23">
        <v>28.812000000000001</v>
      </c>
      <c r="AP23">
        <v>11.529</v>
      </c>
      <c r="AQ23">
        <v>14.49</v>
      </c>
      <c r="AR23">
        <v>31.208639999999999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79.519999999999982</v>
      </c>
      <c r="BA23">
        <f t="shared" si="1"/>
        <v>2827.6148319999998</v>
      </c>
      <c r="BD23">
        <v>25.42</v>
      </c>
      <c r="BE23">
        <v>7.44</v>
      </c>
      <c r="BF23">
        <v>1.18</v>
      </c>
      <c r="BG23">
        <v>3.94</v>
      </c>
      <c r="BH23">
        <v>4.9400000000000004</v>
      </c>
      <c r="BI23">
        <v>4.6900000000000004</v>
      </c>
      <c r="BJ23">
        <v>3.2</v>
      </c>
      <c r="BK23">
        <v>4.37</v>
      </c>
      <c r="BL23">
        <v>1.85</v>
      </c>
      <c r="BM23">
        <v>0</v>
      </c>
      <c r="BN23">
        <v>0.49</v>
      </c>
      <c r="BO23">
        <v>14.99</v>
      </c>
      <c r="BP23">
        <v>0</v>
      </c>
      <c r="BQ23">
        <v>4.28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79.519999999999982</v>
      </c>
    </row>
    <row r="24" spans="1:75">
      <c r="A24" t="s">
        <v>66</v>
      </c>
      <c r="B24">
        <v>0</v>
      </c>
      <c r="C24">
        <v>41.475000000000001</v>
      </c>
      <c r="D24">
        <v>0</v>
      </c>
      <c r="E24">
        <v>0</v>
      </c>
      <c r="F24">
        <v>16.29</v>
      </c>
      <c r="G24">
        <v>53.213999999999999</v>
      </c>
      <c r="H24">
        <v>0</v>
      </c>
      <c r="I24">
        <v>66.308000000000007</v>
      </c>
      <c r="J24">
        <v>2.1920000000000002</v>
      </c>
      <c r="K24">
        <v>215.533728</v>
      </c>
      <c r="L24">
        <v>653.15250000000003</v>
      </c>
      <c r="M24">
        <v>90</v>
      </c>
      <c r="N24">
        <v>118.125</v>
      </c>
      <c r="O24">
        <v>123.66562500000001</v>
      </c>
      <c r="P24">
        <v>123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16.678999999999998</v>
      </c>
      <c r="AF24">
        <v>8.8740000000000006</v>
      </c>
      <c r="AG24">
        <v>39.088799999999999</v>
      </c>
      <c r="AH24">
        <v>152.94049999999999</v>
      </c>
      <c r="AI24">
        <v>19.094999999999999</v>
      </c>
      <c r="AJ24">
        <v>0</v>
      </c>
      <c r="AK24">
        <v>50.76</v>
      </c>
      <c r="AL24">
        <v>79.364599999999996</v>
      </c>
      <c r="AM24">
        <v>15.996</v>
      </c>
      <c r="AN24">
        <v>0.65042</v>
      </c>
      <c r="AO24">
        <v>28.812000000000001</v>
      </c>
      <c r="AP24">
        <v>11.529</v>
      </c>
      <c r="AQ24">
        <v>28.98</v>
      </c>
      <c r="AR24">
        <v>31.208639999999999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79.519999999999982</v>
      </c>
      <c r="BA24">
        <f t="shared" si="1"/>
        <v>2842.104832</v>
      </c>
      <c r="BD24">
        <v>25.42</v>
      </c>
      <c r="BE24">
        <v>7.44</v>
      </c>
      <c r="BF24">
        <v>1.18</v>
      </c>
      <c r="BG24">
        <v>3.94</v>
      </c>
      <c r="BH24">
        <v>4.9400000000000004</v>
      </c>
      <c r="BI24">
        <v>4.6900000000000004</v>
      </c>
      <c r="BJ24">
        <v>3.2</v>
      </c>
      <c r="BK24">
        <v>4.37</v>
      </c>
      <c r="BL24">
        <v>1.85</v>
      </c>
      <c r="BM24">
        <v>0</v>
      </c>
      <c r="BN24">
        <v>0.49</v>
      </c>
      <c r="BO24">
        <v>14.99</v>
      </c>
      <c r="BP24">
        <v>0</v>
      </c>
      <c r="BQ24">
        <v>4.28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79.519999999999982</v>
      </c>
    </row>
    <row r="25" spans="1:75">
      <c r="A25" t="s">
        <v>67</v>
      </c>
      <c r="B25">
        <v>0</v>
      </c>
      <c r="C25">
        <v>41.475000000000001</v>
      </c>
      <c r="D25">
        <v>0</v>
      </c>
      <c r="E25">
        <v>0</v>
      </c>
      <c r="F25">
        <v>16.29</v>
      </c>
      <c r="G25">
        <v>53.213999999999999</v>
      </c>
      <c r="H25">
        <v>0</v>
      </c>
      <c r="I25">
        <v>66.308000000000007</v>
      </c>
      <c r="J25">
        <v>2.1920000000000002</v>
      </c>
      <c r="K25">
        <v>215.533728</v>
      </c>
      <c r="L25">
        <v>653.15250000000003</v>
      </c>
      <c r="M25">
        <v>90</v>
      </c>
      <c r="N25">
        <v>118.125</v>
      </c>
      <c r="O25">
        <v>123.66562500000001</v>
      </c>
      <c r="P25">
        <v>123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16.678999999999998</v>
      </c>
      <c r="AF25">
        <v>8.8740000000000006</v>
      </c>
      <c r="AG25">
        <v>39.088799999999999</v>
      </c>
      <c r="AH25">
        <v>152.94049999999999</v>
      </c>
      <c r="AI25">
        <v>19.094999999999999</v>
      </c>
      <c r="AJ25">
        <v>0</v>
      </c>
      <c r="AK25">
        <v>50.76</v>
      </c>
      <c r="AL25">
        <v>79.364599999999996</v>
      </c>
      <c r="AM25">
        <v>15.996</v>
      </c>
      <c r="AN25">
        <v>0.65042</v>
      </c>
      <c r="AO25">
        <v>28.812000000000001</v>
      </c>
      <c r="AP25">
        <v>11.529</v>
      </c>
      <c r="AQ25">
        <v>30.87</v>
      </c>
      <c r="AR25">
        <v>31.208639999999999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79.669999999999987</v>
      </c>
      <c r="BA25">
        <f t="shared" si="1"/>
        <v>2844.144832</v>
      </c>
      <c r="BD25">
        <v>25.42</v>
      </c>
      <c r="BE25">
        <v>7.44</v>
      </c>
      <c r="BF25">
        <v>1.29</v>
      </c>
      <c r="BG25">
        <v>3.94</v>
      </c>
      <c r="BH25">
        <v>4.9800000000000004</v>
      </c>
      <c r="BI25">
        <v>4.6900000000000004</v>
      </c>
      <c r="BJ25">
        <v>3.2</v>
      </c>
      <c r="BK25">
        <v>4.37</v>
      </c>
      <c r="BL25">
        <v>1.85</v>
      </c>
      <c r="BM25">
        <v>0</v>
      </c>
      <c r="BN25">
        <v>0.49</v>
      </c>
      <c r="BO25">
        <v>14.99</v>
      </c>
      <c r="BP25">
        <v>0</v>
      </c>
      <c r="BQ25">
        <v>4.28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79.669999999999987</v>
      </c>
    </row>
    <row r="26" spans="1:75">
      <c r="A26" t="s">
        <v>68</v>
      </c>
      <c r="B26">
        <v>0</v>
      </c>
      <c r="C26">
        <v>41.475000000000001</v>
      </c>
      <c r="D26">
        <v>0</v>
      </c>
      <c r="E26">
        <v>0</v>
      </c>
      <c r="F26">
        <v>16.29</v>
      </c>
      <c r="G26">
        <v>53.213999999999999</v>
      </c>
      <c r="H26">
        <v>0</v>
      </c>
      <c r="I26">
        <v>66.308000000000007</v>
      </c>
      <c r="J26">
        <v>2.1920000000000002</v>
      </c>
      <c r="K26">
        <v>215.533728</v>
      </c>
      <c r="L26">
        <v>653.15250000000003</v>
      </c>
      <c r="M26">
        <v>90</v>
      </c>
      <c r="N26">
        <v>118.125</v>
      </c>
      <c r="O26">
        <v>123.66562500000001</v>
      </c>
      <c r="P26">
        <v>123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16.678999999999998</v>
      </c>
      <c r="AF26">
        <v>8.8740000000000006</v>
      </c>
      <c r="AG26">
        <v>39.088799999999999</v>
      </c>
      <c r="AH26">
        <v>152.94049999999999</v>
      </c>
      <c r="AI26">
        <v>19.094999999999999</v>
      </c>
      <c r="AJ26">
        <v>0</v>
      </c>
      <c r="AK26">
        <v>50.76</v>
      </c>
      <c r="AL26">
        <v>79.364599999999996</v>
      </c>
      <c r="AM26">
        <v>15.996</v>
      </c>
      <c r="AN26">
        <v>0.65042</v>
      </c>
      <c r="AO26">
        <v>28.812000000000001</v>
      </c>
      <c r="AP26">
        <v>11.529</v>
      </c>
      <c r="AQ26">
        <v>31.5</v>
      </c>
      <c r="AR26">
        <v>31.208639999999999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79.779999999999987</v>
      </c>
      <c r="BA26">
        <f t="shared" si="1"/>
        <v>2844.8848320000002</v>
      </c>
      <c r="BD26">
        <v>25.42</v>
      </c>
      <c r="BE26">
        <v>7.44</v>
      </c>
      <c r="BF26">
        <v>1.29</v>
      </c>
      <c r="BG26">
        <v>3.94</v>
      </c>
      <c r="BH26">
        <v>4.9800000000000004</v>
      </c>
      <c r="BI26">
        <v>4.6900000000000004</v>
      </c>
      <c r="BJ26">
        <v>3.2</v>
      </c>
      <c r="BK26">
        <v>4.4400000000000004</v>
      </c>
      <c r="BL26">
        <v>1.89</v>
      </c>
      <c r="BM26">
        <v>0</v>
      </c>
      <c r="BN26">
        <v>0.49</v>
      </c>
      <c r="BO26">
        <v>14.99</v>
      </c>
      <c r="BP26">
        <v>0</v>
      </c>
      <c r="BQ26">
        <v>4.28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79.779999999999987</v>
      </c>
    </row>
    <row r="27" spans="1:75">
      <c r="A27" t="s">
        <v>69</v>
      </c>
      <c r="B27">
        <v>0</v>
      </c>
      <c r="C27">
        <v>32.024999999999999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66.308000000000007</v>
      </c>
      <c r="J27">
        <v>2.1920000000000002</v>
      </c>
      <c r="K27">
        <v>215.533728</v>
      </c>
      <c r="L27">
        <v>653.15250000000003</v>
      </c>
      <c r="M27">
        <v>90</v>
      </c>
      <c r="N27">
        <v>118.125</v>
      </c>
      <c r="O27">
        <v>123.66562500000001</v>
      </c>
      <c r="P27">
        <v>123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8.8740000000000006</v>
      </c>
      <c r="AG27">
        <v>39.088799999999999</v>
      </c>
      <c r="AH27">
        <v>152.94049999999999</v>
      </c>
      <c r="AI27">
        <v>19.094999999999999</v>
      </c>
      <c r="AJ27">
        <v>0</v>
      </c>
      <c r="AK27">
        <v>50.76</v>
      </c>
      <c r="AL27">
        <v>79.364599999999996</v>
      </c>
      <c r="AM27">
        <v>15.996</v>
      </c>
      <c r="AN27">
        <v>0.65042</v>
      </c>
      <c r="AO27">
        <v>28.812000000000001</v>
      </c>
      <c r="AP27">
        <v>11.529</v>
      </c>
      <c r="AQ27">
        <v>45.36</v>
      </c>
      <c r="AR27">
        <v>31.208639999999999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79.249999999999986</v>
      </c>
      <c r="BA27">
        <f t="shared" si="1"/>
        <v>2874.5089320000002</v>
      </c>
      <c r="BD27">
        <v>24.08</v>
      </c>
      <c r="BE27">
        <v>7.64</v>
      </c>
      <c r="BF27">
        <v>1.1200000000000001</v>
      </c>
      <c r="BG27">
        <v>4.0599999999999996</v>
      </c>
      <c r="BH27">
        <v>5.15</v>
      </c>
      <c r="BI27">
        <v>4.78</v>
      </c>
      <c r="BJ27">
        <v>3.11</v>
      </c>
      <c r="BK27">
        <v>4.4400000000000004</v>
      </c>
      <c r="BL27">
        <v>1.98</v>
      </c>
      <c r="BM27">
        <v>0</v>
      </c>
      <c r="BN27">
        <v>0.51</v>
      </c>
      <c r="BO27">
        <v>15.36</v>
      </c>
      <c r="BP27">
        <v>0</v>
      </c>
      <c r="BQ27">
        <v>4.41</v>
      </c>
      <c r="BR27">
        <v>2.16</v>
      </c>
      <c r="BS27">
        <v>0.45</v>
      </c>
      <c r="BT27">
        <v>0</v>
      </c>
      <c r="BU27">
        <v>0</v>
      </c>
      <c r="BV27">
        <v>0</v>
      </c>
      <c r="BW27">
        <f t="shared" si="2"/>
        <v>79.249999999999986</v>
      </c>
    </row>
    <row r="28" spans="1:75">
      <c r="A28" t="s">
        <v>70</v>
      </c>
      <c r="B28">
        <v>0</v>
      </c>
      <c r="C28">
        <v>32.024999999999999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66.308000000000007</v>
      </c>
      <c r="J28">
        <v>2.1920000000000002</v>
      </c>
      <c r="K28">
        <v>215.533728</v>
      </c>
      <c r="L28">
        <v>653.15250000000003</v>
      </c>
      <c r="M28">
        <v>90</v>
      </c>
      <c r="N28">
        <v>118.125</v>
      </c>
      <c r="O28">
        <v>123.66562500000001</v>
      </c>
      <c r="P28">
        <v>123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32.973100000000002</v>
      </c>
      <c r="AF28">
        <v>8.8740000000000006</v>
      </c>
      <c r="AG28">
        <v>39.088799999999999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0.65042</v>
      </c>
      <c r="AO28">
        <v>28.812000000000001</v>
      </c>
      <c r="AP28">
        <v>11.529</v>
      </c>
      <c r="AQ28">
        <v>45.36</v>
      </c>
      <c r="AR28">
        <v>31.208639999999999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79.359999999999985</v>
      </c>
      <c r="BA28">
        <f t="shared" si="1"/>
        <v>2921.7199320000004</v>
      </c>
      <c r="BD28">
        <v>24.08</v>
      </c>
      <c r="BE28">
        <v>7.64</v>
      </c>
      <c r="BF28">
        <v>1.23</v>
      </c>
      <c r="BG28">
        <v>4.0599999999999996</v>
      </c>
      <c r="BH28">
        <v>5.15</v>
      </c>
      <c r="BI28">
        <v>4.78</v>
      </c>
      <c r="BJ28">
        <v>3.11</v>
      </c>
      <c r="BK28">
        <v>4.4400000000000004</v>
      </c>
      <c r="BL28">
        <v>1.98</v>
      </c>
      <c r="BM28">
        <v>0</v>
      </c>
      <c r="BN28">
        <v>0.51</v>
      </c>
      <c r="BO28">
        <v>15.36</v>
      </c>
      <c r="BP28">
        <v>0</v>
      </c>
      <c r="BQ28">
        <v>4.41</v>
      </c>
      <c r="BR28">
        <v>2.16</v>
      </c>
      <c r="BS28">
        <v>0.45</v>
      </c>
      <c r="BT28">
        <v>0</v>
      </c>
      <c r="BU28">
        <v>0</v>
      </c>
      <c r="BV28">
        <v>0</v>
      </c>
      <c r="BW28">
        <f t="shared" si="2"/>
        <v>79.359999999999985</v>
      </c>
    </row>
    <row r="29" spans="1:75">
      <c r="A29" t="s">
        <v>71</v>
      </c>
      <c r="B29">
        <v>0</v>
      </c>
      <c r="C29">
        <v>32.024999999999999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66.308000000000007</v>
      </c>
      <c r="J29">
        <v>2.1920000000000002</v>
      </c>
      <c r="K29">
        <v>215.533728</v>
      </c>
      <c r="L29">
        <v>653.15250000000003</v>
      </c>
      <c r="M29">
        <v>90</v>
      </c>
      <c r="N29">
        <v>118.125</v>
      </c>
      <c r="O29">
        <v>123.66562500000001</v>
      </c>
      <c r="P29">
        <v>123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32.973100000000002</v>
      </c>
      <c r="AF29">
        <v>8.8740000000000006</v>
      </c>
      <c r="AG29">
        <v>39.088799999999999</v>
      </c>
      <c r="AH29">
        <v>152.94049999999999</v>
      </c>
      <c r="AI29">
        <v>66.195999999999998</v>
      </c>
      <c r="AJ29">
        <v>0</v>
      </c>
      <c r="AK29">
        <v>50.76</v>
      </c>
      <c r="AL29">
        <v>79.364599999999996</v>
      </c>
      <c r="AM29">
        <v>15.996</v>
      </c>
      <c r="AN29">
        <v>0.65042</v>
      </c>
      <c r="AO29">
        <v>28.812000000000001</v>
      </c>
      <c r="AP29">
        <v>11.529</v>
      </c>
      <c r="AQ29">
        <v>45.36</v>
      </c>
      <c r="AR29">
        <v>31.208639999999999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79.379999999999981</v>
      </c>
      <c r="BA29">
        <f t="shared" si="1"/>
        <v>2921.7399320000004</v>
      </c>
      <c r="BD29">
        <v>24.08</v>
      </c>
      <c r="BE29">
        <v>7.64</v>
      </c>
      <c r="BF29">
        <v>1.23</v>
      </c>
      <c r="BG29">
        <v>4.0599999999999996</v>
      </c>
      <c r="BH29">
        <v>5.17</v>
      </c>
      <c r="BI29">
        <v>4.78</v>
      </c>
      <c r="BJ29">
        <v>3.11</v>
      </c>
      <c r="BK29">
        <v>4.4400000000000004</v>
      </c>
      <c r="BL29">
        <v>1.98</v>
      </c>
      <c r="BM29">
        <v>0</v>
      </c>
      <c r="BN29">
        <v>0.51</v>
      </c>
      <c r="BO29">
        <v>15.36</v>
      </c>
      <c r="BP29">
        <v>0</v>
      </c>
      <c r="BQ29">
        <v>4.41</v>
      </c>
      <c r="BR29">
        <v>2.16</v>
      </c>
      <c r="BS29">
        <v>0.45</v>
      </c>
      <c r="BT29">
        <v>0</v>
      </c>
      <c r="BU29">
        <v>0</v>
      </c>
      <c r="BV29">
        <v>0</v>
      </c>
      <c r="BW29">
        <f t="shared" si="2"/>
        <v>79.379999999999981</v>
      </c>
    </row>
    <row r="30" spans="1:75">
      <c r="A30" t="s">
        <v>72</v>
      </c>
      <c r="B30">
        <v>0</v>
      </c>
      <c r="C30">
        <v>32.024999999999999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66.308000000000007</v>
      </c>
      <c r="J30">
        <v>2.1920000000000002</v>
      </c>
      <c r="K30">
        <v>215.533728</v>
      </c>
      <c r="L30">
        <v>653.15250000000003</v>
      </c>
      <c r="M30">
        <v>90</v>
      </c>
      <c r="N30">
        <v>118.125</v>
      </c>
      <c r="O30">
        <v>123.66562500000001</v>
      </c>
      <c r="P30">
        <v>123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32.973100000000002</v>
      </c>
      <c r="AF30">
        <v>8.8740000000000006</v>
      </c>
      <c r="AG30">
        <v>39.088799999999999</v>
      </c>
      <c r="AH30">
        <v>152.94049999999999</v>
      </c>
      <c r="AI30">
        <v>66.195999999999998</v>
      </c>
      <c r="AJ30">
        <v>0</v>
      </c>
      <c r="AK30">
        <v>50.76</v>
      </c>
      <c r="AL30">
        <v>79.364599999999996</v>
      </c>
      <c r="AM30">
        <v>15.996</v>
      </c>
      <c r="AN30">
        <v>0.65042</v>
      </c>
      <c r="AO30">
        <v>28.812000000000001</v>
      </c>
      <c r="AP30">
        <v>11.529</v>
      </c>
      <c r="AQ30">
        <v>45.36</v>
      </c>
      <c r="AR30">
        <v>31.208639999999999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79.379999999999981</v>
      </c>
      <c r="BA30">
        <f t="shared" si="1"/>
        <v>2921.7399320000004</v>
      </c>
      <c r="BD30">
        <v>24.08</v>
      </c>
      <c r="BE30">
        <v>7.64</v>
      </c>
      <c r="BF30">
        <v>1.23</v>
      </c>
      <c r="BG30">
        <v>4.0599999999999996</v>
      </c>
      <c r="BH30">
        <v>5.17</v>
      </c>
      <c r="BI30">
        <v>4.78</v>
      </c>
      <c r="BJ30">
        <v>3.11</v>
      </c>
      <c r="BK30">
        <v>4.4400000000000004</v>
      </c>
      <c r="BL30">
        <v>1.98</v>
      </c>
      <c r="BM30">
        <v>0</v>
      </c>
      <c r="BN30">
        <v>0.51</v>
      </c>
      <c r="BO30">
        <v>15.36</v>
      </c>
      <c r="BP30">
        <v>0</v>
      </c>
      <c r="BQ30">
        <v>4.41</v>
      </c>
      <c r="BR30">
        <v>2.16</v>
      </c>
      <c r="BS30">
        <v>0.45</v>
      </c>
      <c r="BT30">
        <v>0</v>
      </c>
      <c r="BU30">
        <v>0</v>
      </c>
      <c r="BV30">
        <v>0</v>
      </c>
      <c r="BW30">
        <f t="shared" si="2"/>
        <v>79.379999999999981</v>
      </c>
    </row>
    <row r="31" spans="1:75">
      <c r="A31" t="s">
        <v>73</v>
      </c>
      <c r="B31">
        <v>0</v>
      </c>
      <c r="C31">
        <v>32.024999999999999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66.308000000000007</v>
      </c>
      <c r="J31">
        <v>2.1920000000000002</v>
      </c>
      <c r="K31">
        <v>215.533728</v>
      </c>
      <c r="L31">
        <v>653.15250000000003</v>
      </c>
      <c r="M31">
        <v>90</v>
      </c>
      <c r="N31">
        <v>118.125</v>
      </c>
      <c r="O31">
        <v>123.66562500000001</v>
      </c>
      <c r="P31">
        <v>123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8.8740000000000006</v>
      </c>
      <c r="AG31">
        <v>39.088799999999999</v>
      </c>
      <c r="AH31">
        <v>152.94049999999999</v>
      </c>
      <c r="AI31">
        <v>66.195999999999998</v>
      </c>
      <c r="AJ31">
        <v>0</v>
      </c>
      <c r="AK31">
        <v>50.76</v>
      </c>
      <c r="AL31">
        <v>79.364599999999996</v>
      </c>
      <c r="AM31">
        <v>15.996</v>
      </c>
      <c r="AN31">
        <v>0.65042</v>
      </c>
      <c r="AO31">
        <v>28.812000000000001</v>
      </c>
      <c r="AP31">
        <v>11.529</v>
      </c>
      <c r="AQ31">
        <v>45.36</v>
      </c>
      <c r="AR31">
        <v>31.208639999999999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79.36</v>
      </c>
      <c r="BA31">
        <f t="shared" si="1"/>
        <v>2921.7199320000004</v>
      </c>
      <c r="BD31">
        <v>24.08</v>
      </c>
      <c r="BE31">
        <v>7.64</v>
      </c>
      <c r="BF31">
        <v>1.29</v>
      </c>
      <c r="BG31">
        <v>4.0599999999999996</v>
      </c>
      <c r="BH31">
        <v>5.17</v>
      </c>
      <c r="BI31">
        <v>4.78</v>
      </c>
      <c r="BJ31">
        <v>3.11</v>
      </c>
      <c r="BK31">
        <v>4.3899999999999997</v>
      </c>
      <c r="BL31">
        <v>1.95</v>
      </c>
      <c r="BM31">
        <v>0</v>
      </c>
      <c r="BN31">
        <v>0.51</v>
      </c>
      <c r="BO31">
        <v>15.36</v>
      </c>
      <c r="BP31">
        <v>0</v>
      </c>
      <c r="BQ31">
        <v>4.41</v>
      </c>
      <c r="BR31">
        <v>2.16</v>
      </c>
      <c r="BS31">
        <v>0.45</v>
      </c>
      <c r="BT31">
        <v>0</v>
      </c>
      <c r="BU31">
        <v>0</v>
      </c>
      <c r="BV31">
        <v>0</v>
      </c>
      <c r="BW31">
        <f t="shared" si="2"/>
        <v>79.36</v>
      </c>
    </row>
    <row r="32" spans="1:75">
      <c r="A32" t="s">
        <v>74</v>
      </c>
      <c r="B32">
        <v>0</v>
      </c>
      <c r="C32">
        <v>32.024999999999999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66.308000000000007</v>
      </c>
      <c r="J32">
        <v>2.1920000000000002</v>
      </c>
      <c r="K32">
        <v>215.533728</v>
      </c>
      <c r="L32">
        <v>653.15250000000003</v>
      </c>
      <c r="M32">
        <v>90</v>
      </c>
      <c r="N32">
        <v>118.125</v>
      </c>
      <c r="O32">
        <v>123.66562500000001</v>
      </c>
      <c r="P32">
        <v>123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8.8740000000000006</v>
      </c>
      <c r="AG32">
        <v>39.088799999999999</v>
      </c>
      <c r="AH32">
        <v>152.94049999999999</v>
      </c>
      <c r="AI32">
        <v>66.195999999999998</v>
      </c>
      <c r="AJ32">
        <v>0</v>
      </c>
      <c r="AK32">
        <v>50.76</v>
      </c>
      <c r="AL32">
        <v>79.364599999999996</v>
      </c>
      <c r="AM32">
        <v>15.996</v>
      </c>
      <c r="AN32">
        <v>0.65042</v>
      </c>
      <c r="AO32">
        <v>28.812000000000001</v>
      </c>
      <c r="AP32">
        <v>11.529</v>
      </c>
      <c r="AQ32">
        <v>45.36</v>
      </c>
      <c r="AR32">
        <v>31.208639999999999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79.36</v>
      </c>
      <c r="BA32">
        <f t="shared" si="1"/>
        <v>2921.7199320000004</v>
      </c>
      <c r="BD32">
        <v>24.08</v>
      </c>
      <c r="BE32">
        <v>7.64</v>
      </c>
      <c r="BF32">
        <v>1.29</v>
      </c>
      <c r="BG32">
        <v>4.0599999999999996</v>
      </c>
      <c r="BH32">
        <v>5.17</v>
      </c>
      <c r="BI32">
        <v>4.78</v>
      </c>
      <c r="BJ32">
        <v>3.11</v>
      </c>
      <c r="BK32">
        <v>4.3899999999999997</v>
      </c>
      <c r="BL32">
        <v>1.95</v>
      </c>
      <c r="BM32">
        <v>0</v>
      </c>
      <c r="BN32">
        <v>0.51</v>
      </c>
      <c r="BO32">
        <v>15.36</v>
      </c>
      <c r="BP32">
        <v>0</v>
      </c>
      <c r="BQ32">
        <v>4.41</v>
      </c>
      <c r="BR32">
        <v>2.16</v>
      </c>
      <c r="BS32">
        <v>0.45</v>
      </c>
      <c r="BT32">
        <v>0</v>
      </c>
      <c r="BU32">
        <v>0</v>
      </c>
      <c r="BV32">
        <v>0</v>
      </c>
      <c r="BW32">
        <f t="shared" si="2"/>
        <v>79.36</v>
      </c>
    </row>
    <row r="33" spans="1:75">
      <c r="A33" t="s">
        <v>75</v>
      </c>
      <c r="B33">
        <v>0</v>
      </c>
      <c r="C33">
        <v>32.024999999999999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66.308000000000007</v>
      </c>
      <c r="J33">
        <v>2.1920000000000002</v>
      </c>
      <c r="K33">
        <v>215.533728</v>
      </c>
      <c r="L33">
        <v>653.15250000000003</v>
      </c>
      <c r="M33">
        <v>90</v>
      </c>
      <c r="N33">
        <v>118.125</v>
      </c>
      <c r="O33">
        <v>123.66562500000001</v>
      </c>
      <c r="P33">
        <v>123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17.748000000000001</v>
      </c>
      <c r="AG33">
        <v>39.088799999999999</v>
      </c>
      <c r="AH33">
        <v>152.94049999999999</v>
      </c>
      <c r="AI33">
        <v>66.195999999999998</v>
      </c>
      <c r="AJ33">
        <v>0</v>
      </c>
      <c r="AK33">
        <v>50.76</v>
      </c>
      <c r="AL33">
        <v>79.364599999999996</v>
      </c>
      <c r="AM33">
        <v>15.996</v>
      </c>
      <c r="AN33">
        <v>0.66954999999999998</v>
      </c>
      <c r="AO33">
        <v>28.812000000000001</v>
      </c>
      <c r="AP33">
        <v>11.529</v>
      </c>
      <c r="AQ33">
        <v>45.36</v>
      </c>
      <c r="AR33">
        <v>31.208639999999999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79.099999999999994</v>
      </c>
      <c r="BA33">
        <f t="shared" si="1"/>
        <v>2930.3530620000006</v>
      </c>
      <c r="BD33">
        <v>24.08</v>
      </c>
      <c r="BE33">
        <v>7.64</v>
      </c>
      <c r="BF33">
        <v>1.29</v>
      </c>
      <c r="BG33">
        <v>4.0599999999999996</v>
      </c>
      <c r="BH33">
        <v>5.17</v>
      </c>
      <c r="BI33">
        <v>4.78</v>
      </c>
      <c r="BJ33">
        <v>3.11</v>
      </c>
      <c r="BK33">
        <v>4.26</v>
      </c>
      <c r="BL33">
        <v>1.82</v>
      </c>
      <c r="BM33">
        <v>0</v>
      </c>
      <c r="BN33">
        <v>0.51</v>
      </c>
      <c r="BO33">
        <v>15.36</v>
      </c>
      <c r="BP33">
        <v>0</v>
      </c>
      <c r="BQ33">
        <v>4.41</v>
      </c>
      <c r="BR33">
        <v>2.16</v>
      </c>
      <c r="BS33">
        <v>0.45</v>
      </c>
      <c r="BT33">
        <v>0</v>
      </c>
      <c r="BU33">
        <v>0</v>
      </c>
      <c r="BV33">
        <v>0</v>
      </c>
      <c r="BW33">
        <f t="shared" si="2"/>
        <v>79.099999999999994</v>
      </c>
    </row>
    <row r="34" spans="1:75">
      <c r="A34" t="s">
        <v>76</v>
      </c>
      <c r="B34">
        <v>0</v>
      </c>
      <c r="C34">
        <v>32.024999999999999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66.308000000000007</v>
      </c>
      <c r="J34">
        <v>2.1920000000000002</v>
      </c>
      <c r="K34">
        <v>215.533728</v>
      </c>
      <c r="L34">
        <v>653.15250000000003</v>
      </c>
      <c r="M34">
        <v>90</v>
      </c>
      <c r="N34">
        <v>118.125</v>
      </c>
      <c r="O34">
        <v>123.66562500000001</v>
      </c>
      <c r="P34">
        <v>123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17.748000000000001</v>
      </c>
      <c r="AG34">
        <v>39.088799999999999</v>
      </c>
      <c r="AH34">
        <v>152.94049999999999</v>
      </c>
      <c r="AI34">
        <v>19.094999999999999</v>
      </c>
      <c r="AJ34">
        <v>0</v>
      </c>
      <c r="AK34">
        <v>50.76</v>
      </c>
      <c r="AL34">
        <v>79.364599999999996</v>
      </c>
      <c r="AM34">
        <v>15.996</v>
      </c>
      <c r="AN34">
        <v>0.66954999999999998</v>
      </c>
      <c r="AO34">
        <v>28.812000000000001</v>
      </c>
      <c r="AP34">
        <v>11.529</v>
      </c>
      <c r="AQ34">
        <v>45.36</v>
      </c>
      <c r="AR34">
        <v>31.208639999999999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79.099999999999994</v>
      </c>
      <c r="BA34">
        <f t="shared" si="1"/>
        <v>2883.2520620000005</v>
      </c>
      <c r="BD34">
        <v>24.08</v>
      </c>
      <c r="BE34">
        <v>7.64</v>
      </c>
      <c r="BF34">
        <v>1.29</v>
      </c>
      <c r="BG34">
        <v>4.0599999999999996</v>
      </c>
      <c r="BH34">
        <v>5.17</v>
      </c>
      <c r="BI34">
        <v>4.78</v>
      </c>
      <c r="BJ34">
        <v>3.11</v>
      </c>
      <c r="BK34">
        <v>4.26</v>
      </c>
      <c r="BL34">
        <v>1.82</v>
      </c>
      <c r="BM34">
        <v>0</v>
      </c>
      <c r="BN34">
        <v>0.51</v>
      </c>
      <c r="BO34">
        <v>15.36</v>
      </c>
      <c r="BP34">
        <v>0</v>
      </c>
      <c r="BQ34">
        <v>4.41</v>
      </c>
      <c r="BR34">
        <v>2.16</v>
      </c>
      <c r="BS34">
        <v>0.45</v>
      </c>
      <c r="BT34">
        <v>0</v>
      </c>
      <c r="BU34">
        <v>0</v>
      </c>
      <c r="BV34">
        <v>0</v>
      </c>
      <c r="BW34">
        <f t="shared" si="2"/>
        <v>79.099999999999994</v>
      </c>
    </row>
    <row r="35" spans="1:75">
      <c r="A35" t="s">
        <v>77</v>
      </c>
      <c r="B35">
        <v>0</v>
      </c>
      <c r="C35">
        <v>32.024999999999999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66.308000000000007</v>
      </c>
      <c r="J35">
        <v>2.1920000000000002</v>
      </c>
      <c r="K35">
        <v>215.533728</v>
      </c>
      <c r="L35">
        <v>653.15250000000003</v>
      </c>
      <c r="M35">
        <v>90</v>
      </c>
      <c r="N35">
        <v>118.125</v>
      </c>
      <c r="O35">
        <v>123.66562500000001</v>
      </c>
      <c r="P35">
        <v>123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17.748000000000001</v>
      </c>
      <c r="AG35">
        <v>39.088799999999999</v>
      </c>
      <c r="AH35">
        <v>152.94049999999999</v>
      </c>
      <c r="AI35">
        <v>19.094999999999999</v>
      </c>
      <c r="AJ35">
        <v>0</v>
      </c>
      <c r="AK35">
        <v>50.76</v>
      </c>
      <c r="AL35">
        <v>79.364599999999996</v>
      </c>
      <c r="AM35">
        <v>15.996</v>
      </c>
      <c r="AN35">
        <v>0.66954999999999998</v>
      </c>
      <c r="AO35">
        <v>28.812000000000001</v>
      </c>
      <c r="AP35">
        <v>11.529</v>
      </c>
      <c r="AQ35">
        <v>43.47</v>
      </c>
      <c r="AR35">
        <v>31.208639999999999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79.11999999999999</v>
      </c>
      <c r="BA35">
        <f t="shared" si="1"/>
        <v>2881.3820620000001</v>
      </c>
      <c r="BD35">
        <v>24.08</v>
      </c>
      <c r="BE35">
        <v>7.64</v>
      </c>
      <c r="BF35">
        <v>1.31</v>
      </c>
      <c r="BG35">
        <v>4.0599999999999996</v>
      </c>
      <c r="BH35">
        <v>5.17</v>
      </c>
      <c r="BI35">
        <v>4.78</v>
      </c>
      <c r="BJ35">
        <v>3.11</v>
      </c>
      <c r="BK35">
        <v>4.26</v>
      </c>
      <c r="BL35">
        <v>1.82</v>
      </c>
      <c r="BM35">
        <v>0</v>
      </c>
      <c r="BN35">
        <v>0.51</v>
      </c>
      <c r="BO35">
        <v>15.36</v>
      </c>
      <c r="BP35">
        <v>0</v>
      </c>
      <c r="BQ35">
        <v>4.41</v>
      </c>
      <c r="BR35">
        <v>2.16</v>
      </c>
      <c r="BS35">
        <v>0.45</v>
      </c>
      <c r="BT35">
        <v>0</v>
      </c>
      <c r="BU35">
        <v>0</v>
      </c>
      <c r="BV35">
        <v>0</v>
      </c>
      <c r="BW35">
        <f t="shared" si="2"/>
        <v>79.11999999999999</v>
      </c>
    </row>
    <row r="36" spans="1:75">
      <c r="A36" t="s">
        <v>78</v>
      </c>
      <c r="B36">
        <v>0</v>
      </c>
      <c r="C36">
        <v>32.024999999999999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66.308000000000007</v>
      </c>
      <c r="J36">
        <v>2.1920000000000002</v>
      </c>
      <c r="K36">
        <v>215.533728</v>
      </c>
      <c r="L36">
        <v>653.15250000000003</v>
      </c>
      <c r="M36">
        <v>90</v>
      </c>
      <c r="N36">
        <v>118.125</v>
      </c>
      <c r="O36">
        <v>123.66562500000001</v>
      </c>
      <c r="P36">
        <v>123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17.748000000000001</v>
      </c>
      <c r="AG36">
        <v>39.088799999999999</v>
      </c>
      <c r="AH36">
        <v>152.94049999999999</v>
      </c>
      <c r="AI36">
        <v>19.094999999999999</v>
      </c>
      <c r="AJ36">
        <v>0</v>
      </c>
      <c r="AK36">
        <v>50.76</v>
      </c>
      <c r="AL36">
        <v>79.364599999999996</v>
      </c>
      <c r="AM36">
        <v>15.996</v>
      </c>
      <c r="AN36">
        <v>0.66954999999999998</v>
      </c>
      <c r="AO36">
        <v>28.812000000000001</v>
      </c>
      <c r="AP36">
        <v>11.529</v>
      </c>
      <c r="AQ36">
        <v>15.75</v>
      </c>
      <c r="AR36">
        <v>31.208639999999999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79.11999999999999</v>
      </c>
      <c r="BA36">
        <f t="shared" si="1"/>
        <v>2853.6620620000003</v>
      </c>
      <c r="BD36">
        <v>24.08</v>
      </c>
      <c r="BE36">
        <v>7.64</v>
      </c>
      <c r="BF36">
        <v>1.31</v>
      </c>
      <c r="BG36">
        <v>4.0599999999999996</v>
      </c>
      <c r="BH36">
        <v>5.17</v>
      </c>
      <c r="BI36">
        <v>4.78</v>
      </c>
      <c r="BJ36">
        <v>3.11</v>
      </c>
      <c r="BK36">
        <v>4.26</v>
      </c>
      <c r="BL36">
        <v>1.82</v>
      </c>
      <c r="BM36">
        <v>0</v>
      </c>
      <c r="BN36">
        <v>0.51</v>
      </c>
      <c r="BO36">
        <v>15.36</v>
      </c>
      <c r="BP36">
        <v>0</v>
      </c>
      <c r="BQ36">
        <v>4.41</v>
      </c>
      <c r="BR36">
        <v>2.16</v>
      </c>
      <c r="BS36">
        <v>0.45</v>
      </c>
      <c r="BT36">
        <v>0</v>
      </c>
      <c r="BU36">
        <v>0</v>
      </c>
      <c r="BV36">
        <v>0</v>
      </c>
      <c r="BW36">
        <f t="shared" si="2"/>
        <v>79.11999999999999</v>
      </c>
    </row>
    <row r="37" spans="1:75">
      <c r="A37" t="s">
        <v>79</v>
      </c>
      <c r="B37">
        <v>0</v>
      </c>
      <c r="C37">
        <v>32.024999999999999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66.308000000000007</v>
      </c>
      <c r="J37">
        <v>2.1920000000000002</v>
      </c>
      <c r="K37">
        <v>215.533728</v>
      </c>
      <c r="L37">
        <v>653.15250000000003</v>
      </c>
      <c r="M37">
        <v>90</v>
      </c>
      <c r="N37">
        <v>118.125</v>
      </c>
      <c r="O37">
        <v>123.66562500000001</v>
      </c>
      <c r="P37">
        <v>123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17.748000000000001</v>
      </c>
      <c r="AG37">
        <v>39.088799999999999</v>
      </c>
      <c r="AH37">
        <v>152.94049999999999</v>
      </c>
      <c r="AI37">
        <v>31.824999999999999</v>
      </c>
      <c r="AJ37">
        <v>0</v>
      </c>
      <c r="AK37">
        <v>50.76</v>
      </c>
      <c r="AL37">
        <v>79.364599999999996</v>
      </c>
      <c r="AM37">
        <v>15.996</v>
      </c>
      <c r="AN37">
        <v>0.66954999999999998</v>
      </c>
      <c r="AO37">
        <v>28.812000000000001</v>
      </c>
      <c r="AP37">
        <v>11.529</v>
      </c>
      <c r="AQ37">
        <v>15.75</v>
      </c>
      <c r="AR37">
        <v>31.208639999999999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79.11999999999999</v>
      </c>
      <c r="BA37">
        <f t="shared" si="1"/>
        <v>2866.3920620000004</v>
      </c>
      <c r="BD37">
        <v>24.08</v>
      </c>
      <c r="BE37">
        <v>7.64</v>
      </c>
      <c r="BF37">
        <v>1.31</v>
      </c>
      <c r="BG37">
        <v>4.0599999999999996</v>
      </c>
      <c r="BH37">
        <v>5.17</v>
      </c>
      <c r="BI37">
        <v>4.78</v>
      </c>
      <c r="BJ37">
        <v>3.11</v>
      </c>
      <c r="BK37">
        <v>4.26</v>
      </c>
      <c r="BL37">
        <v>1.82</v>
      </c>
      <c r="BM37">
        <v>0</v>
      </c>
      <c r="BN37">
        <v>0.51</v>
      </c>
      <c r="BO37">
        <v>15.36</v>
      </c>
      <c r="BP37">
        <v>0</v>
      </c>
      <c r="BQ37">
        <v>4.41</v>
      </c>
      <c r="BR37">
        <v>2.16</v>
      </c>
      <c r="BS37">
        <v>0.45</v>
      </c>
      <c r="BT37">
        <v>0</v>
      </c>
      <c r="BU37">
        <v>0</v>
      </c>
      <c r="BV37">
        <v>0</v>
      </c>
      <c r="BW37">
        <f t="shared" si="2"/>
        <v>79.11999999999999</v>
      </c>
    </row>
    <row r="38" spans="1:75">
      <c r="A38" t="s">
        <v>80</v>
      </c>
      <c r="B38">
        <v>0</v>
      </c>
      <c r="C38">
        <v>32.024999999999999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66.308000000000007</v>
      </c>
      <c r="J38">
        <v>2.1920000000000002</v>
      </c>
      <c r="K38">
        <v>215.533728</v>
      </c>
      <c r="L38">
        <v>653.15250000000003</v>
      </c>
      <c r="M38">
        <v>90</v>
      </c>
      <c r="N38">
        <v>118.125</v>
      </c>
      <c r="O38">
        <v>123.66562500000001</v>
      </c>
      <c r="P38">
        <v>123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17.748000000000001</v>
      </c>
      <c r="AG38">
        <v>39.088799999999999</v>
      </c>
      <c r="AH38">
        <v>152.94049999999999</v>
      </c>
      <c r="AI38">
        <v>31.824999999999999</v>
      </c>
      <c r="AJ38">
        <v>0</v>
      </c>
      <c r="AK38">
        <v>50.76</v>
      </c>
      <c r="AL38">
        <v>79.364599999999996</v>
      </c>
      <c r="AM38">
        <v>15.996</v>
      </c>
      <c r="AN38">
        <v>0.66954999999999998</v>
      </c>
      <c r="AO38">
        <v>28.812000000000001</v>
      </c>
      <c r="AP38">
        <v>11.529</v>
      </c>
      <c r="AQ38">
        <v>15.75</v>
      </c>
      <c r="AR38">
        <v>31.208639999999999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79.11999999999999</v>
      </c>
      <c r="BA38">
        <f t="shared" si="1"/>
        <v>2866.3920620000004</v>
      </c>
      <c r="BD38">
        <v>24.08</v>
      </c>
      <c r="BE38">
        <v>7.64</v>
      </c>
      <c r="BF38">
        <v>1.31</v>
      </c>
      <c r="BG38">
        <v>4.0599999999999996</v>
      </c>
      <c r="BH38">
        <v>5.17</v>
      </c>
      <c r="BI38">
        <v>4.78</v>
      </c>
      <c r="BJ38">
        <v>3.11</v>
      </c>
      <c r="BK38">
        <v>4.26</v>
      </c>
      <c r="BL38">
        <v>1.82</v>
      </c>
      <c r="BM38">
        <v>0</v>
      </c>
      <c r="BN38">
        <v>0.51</v>
      </c>
      <c r="BO38">
        <v>15.36</v>
      </c>
      <c r="BP38">
        <v>0</v>
      </c>
      <c r="BQ38">
        <v>4.41</v>
      </c>
      <c r="BR38">
        <v>2.16</v>
      </c>
      <c r="BS38">
        <v>0.45</v>
      </c>
      <c r="BT38">
        <v>0</v>
      </c>
      <c r="BU38">
        <v>0</v>
      </c>
      <c r="BV38">
        <v>0</v>
      </c>
      <c r="BW38">
        <f t="shared" si="2"/>
        <v>79.11999999999999</v>
      </c>
    </row>
    <row r="39" spans="1:75">
      <c r="A39" t="s">
        <v>81</v>
      </c>
      <c r="B39">
        <v>0</v>
      </c>
      <c r="C39">
        <v>32.024999999999999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66.308000000000007</v>
      </c>
      <c r="J39">
        <v>2.1920000000000002</v>
      </c>
      <c r="K39">
        <v>215.533728</v>
      </c>
      <c r="L39">
        <v>653.15250000000003</v>
      </c>
      <c r="M39">
        <v>90</v>
      </c>
      <c r="N39">
        <v>118.125</v>
      </c>
      <c r="O39">
        <v>123.66562500000001</v>
      </c>
      <c r="P39">
        <v>123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17.748000000000001</v>
      </c>
      <c r="AG39">
        <v>39.088799999999999</v>
      </c>
      <c r="AH39">
        <v>152.94049999999999</v>
      </c>
      <c r="AI39">
        <v>31.824999999999999</v>
      </c>
      <c r="AJ39">
        <v>0</v>
      </c>
      <c r="AK39">
        <v>50.76</v>
      </c>
      <c r="AL39">
        <v>79.364599999999996</v>
      </c>
      <c r="AM39">
        <v>15.996</v>
      </c>
      <c r="AN39">
        <v>0.66954999999999998</v>
      </c>
      <c r="AO39">
        <v>28.812000000000001</v>
      </c>
      <c r="AP39">
        <v>11.529</v>
      </c>
      <c r="AQ39">
        <v>15.75</v>
      </c>
      <c r="AR39">
        <v>31.208639999999999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79.11999999999999</v>
      </c>
      <c r="BA39">
        <f t="shared" si="1"/>
        <v>2866.3920620000004</v>
      </c>
      <c r="BD39">
        <v>24.08</v>
      </c>
      <c r="BE39">
        <v>7.64</v>
      </c>
      <c r="BF39">
        <v>1.31</v>
      </c>
      <c r="BG39">
        <v>4.0599999999999996</v>
      </c>
      <c r="BH39">
        <v>5.17</v>
      </c>
      <c r="BI39">
        <v>4.78</v>
      </c>
      <c r="BJ39">
        <v>3.11</v>
      </c>
      <c r="BK39">
        <v>4.26</v>
      </c>
      <c r="BL39">
        <v>1.82</v>
      </c>
      <c r="BM39">
        <v>0</v>
      </c>
      <c r="BN39">
        <v>0.51</v>
      </c>
      <c r="BO39">
        <v>15.36</v>
      </c>
      <c r="BP39">
        <v>0</v>
      </c>
      <c r="BQ39">
        <v>4.41</v>
      </c>
      <c r="BR39">
        <v>2.16</v>
      </c>
      <c r="BS39">
        <v>0.45</v>
      </c>
      <c r="BT39">
        <v>0</v>
      </c>
      <c r="BU39">
        <v>0</v>
      </c>
      <c r="BV39">
        <v>0</v>
      </c>
      <c r="BW39">
        <f t="shared" si="2"/>
        <v>79.11999999999999</v>
      </c>
    </row>
    <row r="40" spans="1:75">
      <c r="A40" t="s">
        <v>82</v>
      </c>
      <c r="B40">
        <v>0</v>
      </c>
      <c r="C40">
        <v>32.024999999999999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66.308000000000007</v>
      </c>
      <c r="J40">
        <v>2.1920000000000002</v>
      </c>
      <c r="K40">
        <v>215.533728</v>
      </c>
      <c r="L40">
        <v>653.15250000000003</v>
      </c>
      <c r="M40">
        <v>90</v>
      </c>
      <c r="N40">
        <v>118.125</v>
      </c>
      <c r="O40">
        <v>123.66562500000001</v>
      </c>
      <c r="P40">
        <v>123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17.748000000000001</v>
      </c>
      <c r="AG40">
        <v>39.088799999999999</v>
      </c>
      <c r="AH40">
        <v>152.94049999999999</v>
      </c>
      <c r="AI40">
        <v>31.824999999999999</v>
      </c>
      <c r="AJ40">
        <v>0</v>
      </c>
      <c r="AK40">
        <v>50.76</v>
      </c>
      <c r="AL40">
        <v>79.364599999999996</v>
      </c>
      <c r="AM40">
        <v>15.996</v>
      </c>
      <c r="AN40">
        <v>0.66954999999999998</v>
      </c>
      <c r="AO40">
        <v>28.812000000000001</v>
      </c>
      <c r="AP40">
        <v>11.529</v>
      </c>
      <c r="AQ40">
        <v>15.75</v>
      </c>
      <c r="AR40">
        <v>31.208639999999999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79.16</v>
      </c>
      <c r="BA40">
        <f t="shared" si="1"/>
        <v>2866.4320620000003</v>
      </c>
      <c r="BD40">
        <v>24.08</v>
      </c>
      <c r="BE40">
        <v>7.64</v>
      </c>
      <c r="BF40">
        <v>1.35</v>
      </c>
      <c r="BG40">
        <v>4.0599999999999996</v>
      </c>
      <c r="BH40">
        <v>5.17</v>
      </c>
      <c r="BI40">
        <v>4.78</v>
      </c>
      <c r="BJ40">
        <v>3.11</v>
      </c>
      <c r="BK40">
        <v>4.26</v>
      </c>
      <c r="BL40">
        <v>1.82</v>
      </c>
      <c r="BM40">
        <v>0</v>
      </c>
      <c r="BN40">
        <v>0.51</v>
      </c>
      <c r="BO40">
        <v>15.36</v>
      </c>
      <c r="BP40">
        <v>0</v>
      </c>
      <c r="BQ40">
        <v>4.41</v>
      </c>
      <c r="BR40">
        <v>2.16</v>
      </c>
      <c r="BS40">
        <v>0.45</v>
      </c>
      <c r="BT40">
        <v>0</v>
      </c>
      <c r="BU40">
        <v>0</v>
      </c>
      <c r="BV40">
        <v>0</v>
      </c>
      <c r="BW40">
        <f t="shared" si="2"/>
        <v>79.16</v>
      </c>
    </row>
    <row r="41" spans="1:75">
      <c r="A41" t="s">
        <v>83</v>
      </c>
      <c r="B41">
        <v>0</v>
      </c>
      <c r="C41">
        <v>32.024999999999999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66.308000000000007</v>
      </c>
      <c r="J41">
        <v>2.1920000000000002</v>
      </c>
      <c r="K41">
        <v>215.533728</v>
      </c>
      <c r="L41">
        <v>653.15250000000003</v>
      </c>
      <c r="M41">
        <v>90</v>
      </c>
      <c r="N41">
        <v>118.125</v>
      </c>
      <c r="O41">
        <v>123.66562500000001</v>
      </c>
      <c r="P41">
        <v>123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17.748000000000001</v>
      </c>
      <c r="AG41">
        <v>39.088799999999999</v>
      </c>
      <c r="AH41">
        <v>152.94049999999999</v>
      </c>
      <c r="AI41">
        <v>31.824999999999999</v>
      </c>
      <c r="AJ41">
        <v>0</v>
      </c>
      <c r="AK41">
        <v>50.76</v>
      </c>
      <c r="AL41">
        <v>79.364599999999996</v>
      </c>
      <c r="AM41">
        <v>15.996</v>
      </c>
      <c r="AN41">
        <v>0.66954999999999998</v>
      </c>
      <c r="AO41">
        <v>28.812000000000001</v>
      </c>
      <c r="AP41">
        <v>11.529</v>
      </c>
      <c r="AQ41">
        <v>15.75</v>
      </c>
      <c r="AR41">
        <v>31.208639999999999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79.16</v>
      </c>
      <c r="BA41">
        <f t="shared" si="1"/>
        <v>2866.4320620000003</v>
      </c>
      <c r="BD41">
        <v>24.08</v>
      </c>
      <c r="BE41">
        <v>7.64</v>
      </c>
      <c r="BF41">
        <v>1.35</v>
      </c>
      <c r="BG41">
        <v>4.0599999999999996</v>
      </c>
      <c r="BH41">
        <v>5.17</v>
      </c>
      <c r="BI41">
        <v>4.78</v>
      </c>
      <c r="BJ41">
        <v>3.11</v>
      </c>
      <c r="BK41">
        <v>4.26</v>
      </c>
      <c r="BL41">
        <v>1.82</v>
      </c>
      <c r="BM41">
        <v>0</v>
      </c>
      <c r="BN41">
        <v>0.51</v>
      </c>
      <c r="BO41">
        <v>15.36</v>
      </c>
      <c r="BP41">
        <v>0</v>
      </c>
      <c r="BQ41">
        <v>4.41</v>
      </c>
      <c r="BR41">
        <v>2.16</v>
      </c>
      <c r="BS41">
        <v>0.45</v>
      </c>
      <c r="BT41">
        <v>0</v>
      </c>
      <c r="BU41">
        <v>0</v>
      </c>
      <c r="BV41">
        <v>0</v>
      </c>
      <c r="BW41">
        <f t="shared" si="2"/>
        <v>79.16</v>
      </c>
    </row>
    <row r="42" spans="1:75">
      <c r="A42" t="s">
        <v>84</v>
      </c>
      <c r="B42">
        <v>0</v>
      </c>
      <c r="C42">
        <v>32.024999999999999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66.308000000000007</v>
      </c>
      <c r="J42">
        <v>2.1920000000000002</v>
      </c>
      <c r="K42">
        <v>215.533728</v>
      </c>
      <c r="L42">
        <v>653.15250000000003</v>
      </c>
      <c r="M42">
        <v>90</v>
      </c>
      <c r="N42">
        <v>118.125</v>
      </c>
      <c r="O42">
        <v>123.66562500000001</v>
      </c>
      <c r="P42">
        <v>123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17.748000000000001</v>
      </c>
      <c r="AG42">
        <v>39.088799999999999</v>
      </c>
      <c r="AH42">
        <v>152.94049999999999</v>
      </c>
      <c r="AI42">
        <v>31.824999999999999</v>
      </c>
      <c r="AJ42">
        <v>0</v>
      </c>
      <c r="AK42">
        <v>50.76</v>
      </c>
      <c r="AL42">
        <v>79.364599999999996</v>
      </c>
      <c r="AM42">
        <v>15.996</v>
      </c>
      <c r="AN42">
        <v>0.66954999999999998</v>
      </c>
      <c r="AO42">
        <v>28.812000000000001</v>
      </c>
      <c r="AP42">
        <v>11.529</v>
      </c>
      <c r="AQ42">
        <v>15.75</v>
      </c>
      <c r="AR42">
        <v>31.208639999999999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79.25</v>
      </c>
      <c r="BA42">
        <f t="shared" si="1"/>
        <v>2866.5220620000005</v>
      </c>
      <c r="BD42">
        <v>24.08</v>
      </c>
      <c r="BE42">
        <v>7.64</v>
      </c>
      <c r="BF42">
        <v>1.35</v>
      </c>
      <c r="BG42">
        <v>4.0599999999999996</v>
      </c>
      <c r="BH42">
        <v>5.17</v>
      </c>
      <c r="BI42">
        <v>4.78</v>
      </c>
      <c r="BJ42">
        <v>3.11</v>
      </c>
      <c r="BK42">
        <v>4.32</v>
      </c>
      <c r="BL42">
        <v>1.85</v>
      </c>
      <c r="BM42">
        <v>0</v>
      </c>
      <c r="BN42">
        <v>0.51</v>
      </c>
      <c r="BO42">
        <v>15.36</v>
      </c>
      <c r="BP42">
        <v>0</v>
      </c>
      <c r="BQ42">
        <v>4.41</v>
      </c>
      <c r="BR42">
        <v>2.16</v>
      </c>
      <c r="BS42">
        <v>0.45</v>
      </c>
      <c r="BT42">
        <v>0</v>
      </c>
      <c r="BU42">
        <v>0</v>
      </c>
      <c r="BV42">
        <v>0</v>
      </c>
      <c r="BW42">
        <f t="shared" si="2"/>
        <v>79.25</v>
      </c>
    </row>
    <row r="43" spans="1:75">
      <c r="A43" t="s">
        <v>85</v>
      </c>
      <c r="B43">
        <v>0</v>
      </c>
      <c r="C43">
        <v>32.024999999999999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66.308000000000007</v>
      </c>
      <c r="J43">
        <v>2.1920000000000002</v>
      </c>
      <c r="K43">
        <v>215.533728</v>
      </c>
      <c r="L43">
        <v>653.15250000000003</v>
      </c>
      <c r="M43">
        <v>90</v>
      </c>
      <c r="N43">
        <v>118.125</v>
      </c>
      <c r="O43">
        <v>123.66562500000001</v>
      </c>
      <c r="P43">
        <v>123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6.4089999999999998</v>
      </c>
      <c r="AG43">
        <v>39.088799999999999</v>
      </c>
      <c r="AH43">
        <v>152.94049999999999</v>
      </c>
      <c r="AI43">
        <v>31.824999999999999</v>
      </c>
      <c r="AJ43">
        <v>0</v>
      </c>
      <c r="AK43">
        <v>50.76</v>
      </c>
      <c r="AL43">
        <v>79.364599999999996</v>
      </c>
      <c r="AM43">
        <v>15.996</v>
      </c>
      <c r="AN43">
        <v>0.66954999999999998</v>
      </c>
      <c r="AO43">
        <v>28.812000000000001</v>
      </c>
      <c r="AP43">
        <v>11.529</v>
      </c>
      <c r="AQ43">
        <v>15.75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79.309999999999988</v>
      </c>
      <c r="BA43">
        <f t="shared" si="1"/>
        <v>2855.9318050000006</v>
      </c>
      <c r="BD43">
        <v>24.08</v>
      </c>
      <c r="BE43">
        <v>7.64</v>
      </c>
      <c r="BF43">
        <v>1.4</v>
      </c>
      <c r="BG43">
        <v>4.0599999999999996</v>
      </c>
      <c r="BH43">
        <v>5.17</v>
      </c>
      <c r="BI43">
        <v>4.78</v>
      </c>
      <c r="BJ43">
        <v>3.11</v>
      </c>
      <c r="BK43">
        <v>4.32</v>
      </c>
      <c r="BL43">
        <v>1.85</v>
      </c>
      <c r="BM43">
        <v>0</v>
      </c>
      <c r="BN43">
        <v>0.51</v>
      </c>
      <c r="BO43">
        <v>15.36</v>
      </c>
      <c r="BP43">
        <v>0</v>
      </c>
      <c r="BQ43">
        <v>4.41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79.309999999999988</v>
      </c>
    </row>
    <row r="44" spans="1:75">
      <c r="A44" t="s">
        <v>86</v>
      </c>
      <c r="B44">
        <v>0</v>
      </c>
      <c r="C44">
        <v>32.024999999999999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66.308000000000007</v>
      </c>
      <c r="J44">
        <v>2.1920000000000002</v>
      </c>
      <c r="K44">
        <v>215.533728</v>
      </c>
      <c r="L44">
        <v>653.15250000000003</v>
      </c>
      <c r="M44">
        <v>90</v>
      </c>
      <c r="N44">
        <v>118.125</v>
      </c>
      <c r="O44">
        <v>123.66562500000001</v>
      </c>
      <c r="P44">
        <v>123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38.49</v>
      </c>
      <c r="AF44">
        <v>6.4089999999999998</v>
      </c>
      <c r="AG44">
        <v>39.088799999999999</v>
      </c>
      <c r="AH44">
        <v>152.94049999999999</v>
      </c>
      <c r="AI44">
        <v>31.824999999999999</v>
      </c>
      <c r="AJ44">
        <v>0</v>
      </c>
      <c r="AK44">
        <v>50.76</v>
      </c>
      <c r="AL44">
        <v>79.364599999999996</v>
      </c>
      <c r="AM44">
        <v>15.996</v>
      </c>
      <c r="AN44">
        <v>0.66954999999999998</v>
      </c>
      <c r="AO44">
        <v>28.812000000000001</v>
      </c>
      <c r="AP44">
        <v>11.529</v>
      </c>
      <c r="AQ44">
        <v>15.75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79.439999999999984</v>
      </c>
      <c r="BA44">
        <f t="shared" si="1"/>
        <v>2861.5787050000004</v>
      </c>
      <c r="BD44">
        <v>24.08</v>
      </c>
      <c r="BE44">
        <v>7.64</v>
      </c>
      <c r="BF44">
        <v>1.4</v>
      </c>
      <c r="BG44">
        <v>4.0599999999999996</v>
      </c>
      <c r="BH44">
        <v>5.17</v>
      </c>
      <c r="BI44">
        <v>4.78</v>
      </c>
      <c r="BJ44">
        <v>3.11</v>
      </c>
      <c r="BK44">
        <v>4.4000000000000004</v>
      </c>
      <c r="BL44">
        <v>1.9</v>
      </c>
      <c r="BM44">
        <v>0</v>
      </c>
      <c r="BN44">
        <v>0.51</v>
      </c>
      <c r="BO44">
        <v>15.36</v>
      </c>
      <c r="BP44">
        <v>0</v>
      </c>
      <c r="BQ44">
        <v>4.41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79.439999999999984</v>
      </c>
    </row>
    <row r="45" spans="1:75">
      <c r="A45" t="s">
        <v>87</v>
      </c>
      <c r="B45">
        <v>0</v>
      </c>
      <c r="C45">
        <v>32.024999999999999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66.308000000000007</v>
      </c>
      <c r="J45">
        <v>2.1920000000000002</v>
      </c>
      <c r="K45">
        <v>215.533728</v>
      </c>
      <c r="L45">
        <v>653.15250000000003</v>
      </c>
      <c r="M45">
        <v>90</v>
      </c>
      <c r="N45">
        <v>118.125</v>
      </c>
      <c r="O45">
        <v>123.66562500000001</v>
      </c>
      <c r="P45">
        <v>123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38.49</v>
      </c>
      <c r="AF45">
        <v>6.4089999999999998</v>
      </c>
      <c r="AG45">
        <v>39.088799999999999</v>
      </c>
      <c r="AH45">
        <v>152.94049999999999</v>
      </c>
      <c r="AI45">
        <v>43.281999999999996</v>
      </c>
      <c r="AJ45">
        <v>0</v>
      </c>
      <c r="AK45">
        <v>50.76</v>
      </c>
      <c r="AL45">
        <v>79.364599999999996</v>
      </c>
      <c r="AM45">
        <v>15.996</v>
      </c>
      <c r="AN45">
        <v>0.66954999999999998</v>
      </c>
      <c r="AO45">
        <v>28.812000000000001</v>
      </c>
      <c r="AP45">
        <v>9.4794</v>
      </c>
      <c r="AQ45">
        <v>15.75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79.689999999999984</v>
      </c>
      <c r="BA45">
        <f t="shared" si="1"/>
        <v>2871.2361050000009</v>
      </c>
      <c r="BD45">
        <v>24.08</v>
      </c>
      <c r="BE45">
        <v>7.64</v>
      </c>
      <c r="BF45">
        <v>1.4</v>
      </c>
      <c r="BG45">
        <v>4.0599999999999996</v>
      </c>
      <c r="BH45">
        <v>5.17</v>
      </c>
      <c r="BI45">
        <v>4.78</v>
      </c>
      <c r="BJ45">
        <v>3.11</v>
      </c>
      <c r="BK45">
        <v>4.5199999999999996</v>
      </c>
      <c r="BL45">
        <v>2.0299999999999998</v>
      </c>
      <c r="BM45">
        <v>0</v>
      </c>
      <c r="BN45">
        <v>0.51</v>
      </c>
      <c r="BO45">
        <v>15.36</v>
      </c>
      <c r="BP45">
        <v>0</v>
      </c>
      <c r="BQ45">
        <v>4.41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79.689999999999984</v>
      </c>
    </row>
    <row r="46" spans="1:75">
      <c r="A46" t="s">
        <v>88</v>
      </c>
      <c r="B46">
        <v>0</v>
      </c>
      <c r="C46">
        <v>32.024999999999999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66.308000000000007</v>
      </c>
      <c r="J46">
        <v>2.1920000000000002</v>
      </c>
      <c r="K46">
        <v>215.533728</v>
      </c>
      <c r="L46">
        <v>653.15250000000003</v>
      </c>
      <c r="M46">
        <v>90</v>
      </c>
      <c r="N46">
        <v>118.125</v>
      </c>
      <c r="O46">
        <v>123.66562500000001</v>
      </c>
      <c r="P46">
        <v>123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38.49</v>
      </c>
      <c r="AF46">
        <v>6.4089999999999998</v>
      </c>
      <c r="AG46">
        <v>39.088799999999999</v>
      </c>
      <c r="AH46">
        <v>152.94049999999999</v>
      </c>
      <c r="AI46">
        <v>43.281999999999996</v>
      </c>
      <c r="AJ46">
        <v>0</v>
      </c>
      <c r="AK46">
        <v>50.76</v>
      </c>
      <c r="AL46">
        <v>79.364599999999996</v>
      </c>
      <c r="AM46">
        <v>15.996</v>
      </c>
      <c r="AN46">
        <v>0.66954999999999998</v>
      </c>
      <c r="AO46">
        <v>28.812000000000001</v>
      </c>
      <c r="AP46">
        <v>9.4794</v>
      </c>
      <c r="AQ46">
        <v>15.75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79.689999999999984</v>
      </c>
      <c r="BA46">
        <f t="shared" si="1"/>
        <v>2871.2361050000009</v>
      </c>
      <c r="BD46">
        <v>24.08</v>
      </c>
      <c r="BE46">
        <v>7.64</v>
      </c>
      <c r="BF46">
        <v>1.4</v>
      </c>
      <c r="BG46">
        <v>4.0599999999999996</v>
      </c>
      <c r="BH46">
        <v>5.17</v>
      </c>
      <c r="BI46">
        <v>4.78</v>
      </c>
      <c r="BJ46">
        <v>3.11</v>
      </c>
      <c r="BK46">
        <v>4.5199999999999996</v>
      </c>
      <c r="BL46">
        <v>2.0299999999999998</v>
      </c>
      <c r="BM46">
        <v>0</v>
      </c>
      <c r="BN46">
        <v>0.51</v>
      </c>
      <c r="BO46">
        <v>15.36</v>
      </c>
      <c r="BP46">
        <v>0</v>
      </c>
      <c r="BQ46">
        <v>4.41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79.689999999999984</v>
      </c>
    </row>
    <row r="47" spans="1:75">
      <c r="A47" t="s">
        <v>89</v>
      </c>
      <c r="B47">
        <v>0</v>
      </c>
      <c r="C47">
        <v>32.024999999999999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66.308000000000007</v>
      </c>
      <c r="J47">
        <v>2.1920000000000002</v>
      </c>
      <c r="K47">
        <v>215.533728</v>
      </c>
      <c r="L47">
        <v>653.15250000000003</v>
      </c>
      <c r="M47">
        <v>90</v>
      </c>
      <c r="N47">
        <v>118.125</v>
      </c>
      <c r="O47">
        <v>123.66562500000001</v>
      </c>
      <c r="P47">
        <v>123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38.49</v>
      </c>
      <c r="AF47">
        <v>6.4089999999999998</v>
      </c>
      <c r="AG47">
        <v>39.088799999999999</v>
      </c>
      <c r="AH47">
        <v>152.94049999999999</v>
      </c>
      <c r="AI47">
        <v>43.281999999999996</v>
      </c>
      <c r="AJ47">
        <v>0</v>
      </c>
      <c r="AK47">
        <v>50.76</v>
      </c>
      <c r="AL47">
        <v>79.364599999999996</v>
      </c>
      <c r="AM47">
        <v>15.996</v>
      </c>
      <c r="AN47">
        <v>0.68867999999999996</v>
      </c>
      <c r="AO47">
        <v>28.812000000000001</v>
      </c>
      <c r="AP47">
        <v>9.4794</v>
      </c>
      <c r="AQ47">
        <v>15.75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79.64</v>
      </c>
      <c r="BA47">
        <f t="shared" si="1"/>
        <v>2871.2052350000008</v>
      </c>
      <c r="BD47">
        <v>24.08</v>
      </c>
      <c r="BE47">
        <v>7.64</v>
      </c>
      <c r="BF47">
        <v>1.35</v>
      </c>
      <c r="BG47">
        <v>4.0599999999999996</v>
      </c>
      <c r="BH47">
        <v>5.17</v>
      </c>
      <c r="BI47">
        <v>4.78</v>
      </c>
      <c r="BJ47">
        <v>3.11</v>
      </c>
      <c r="BK47">
        <v>4.5199999999999996</v>
      </c>
      <c r="BL47">
        <v>2.0299999999999998</v>
      </c>
      <c r="BM47">
        <v>0</v>
      </c>
      <c r="BN47">
        <v>0.51</v>
      </c>
      <c r="BO47">
        <v>15.36</v>
      </c>
      <c r="BP47">
        <v>0</v>
      </c>
      <c r="BQ47">
        <v>4.41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79.64</v>
      </c>
    </row>
    <row r="48" spans="1:75">
      <c r="A48" t="s">
        <v>90</v>
      </c>
      <c r="B48">
        <v>0</v>
      </c>
      <c r="C48">
        <v>32.024999999999999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66.308000000000007</v>
      </c>
      <c r="J48">
        <v>2.1920000000000002</v>
      </c>
      <c r="K48">
        <v>215.533728</v>
      </c>
      <c r="L48">
        <v>653.15250000000003</v>
      </c>
      <c r="M48">
        <v>90</v>
      </c>
      <c r="N48">
        <v>118.125</v>
      </c>
      <c r="O48">
        <v>123.66562500000001</v>
      </c>
      <c r="P48">
        <v>123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38.49</v>
      </c>
      <c r="AF48">
        <v>6.4089999999999998</v>
      </c>
      <c r="AG48">
        <v>39.088799999999999</v>
      </c>
      <c r="AH48">
        <v>152.94049999999999</v>
      </c>
      <c r="AI48">
        <v>43.281999999999996</v>
      </c>
      <c r="AJ48">
        <v>0</v>
      </c>
      <c r="AK48">
        <v>50.76</v>
      </c>
      <c r="AL48">
        <v>79.364599999999996</v>
      </c>
      <c r="AM48">
        <v>15.996</v>
      </c>
      <c r="AN48">
        <v>0.68867999999999996</v>
      </c>
      <c r="AO48">
        <v>28.812000000000001</v>
      </c>
      <c r="AP48">
        <v>9.4794</v>
      </c>
      <c r="AQ48">
        <v>15.75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79.64</v>
      </c>
      <c r="BA48">
        <f t="shared" si="1"/>
        <v>2871.2052350000008</v>
      </c>
      <c r="BD48">
        <v>24.08</v>
      </c>
      <c r="BE48">
        <v>7.64</v>
      </c>
      <c r="BF48">
        <v>1.35</v>
      </c>
      <c r="BG48">
        <v>4.0599999999999996</v>
      </c>
      <c r="BH48">
        <v>5.17</v>
      </c>
      <c r="BI48">
        <v>4.78</v>
      </c>
      <c r="BJ48">
        <v>3.11</v>
      </c>
      <c r="BK48">
        <v>4.5199999999999996</v>
      </c>
      <c r="BL48">
        <v>2.0299999999999998</v>
      </c>
      <c r="BM48">
        <v>0</v>
      </c>
      <c r="BN48">
        <v>0.51</v>
      </c>
      <c r="BO48">
        <v>15.36</v>
      </c>
      <c r="BP48">
        <v>0</v>
      </c>
      <c r="BQ48">
        <v>4.41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79.64</v>
      </c>
    </row>
    <row r="49" spans="1:75">
      <c r="A49" t="s">
        <v>91</v>
      </c>
      <c r="B49">
        <v>0</v>
      </c>
      <c r="C49">
        <v>32.024999999999999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66.308000000000007</v>
      </c>
      <c r="J49">
        <v>2.1920000000000002</v>
      </c>
      <c r="K49">
        <v>215.533728</v>
      </c>
      <c r="L49">
        <v>653.15250000000003</v>
      </c>
      <c r="M49">
        <v>90</v>
      </c>
      <c r="N49">
        <v>118.125</v>
      </c>
      <c r="O49">
        <v>123.66562500000001</v>
      </c>
      <c r="P49">
        <v>123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42.338999999999999</v>
      </c>
      <c r="AF49">
        <v>6.4089999999999998</v>
      </c>
      <c r="AG49">
        <v>39.088799999999999</v>
      </c>
      <c r="AH49">
        <v>152.94049999999999</v>
      </c>
      <c r="AI49">
        <v>43.281999999999996</v>
      </c>
      <c r="AJ49">
        <v>0</v>
      </c>
      <c r="AK49">
        <v>50.76</v>
      </c>
      <c r="AL49">
        <v>63.91</v>
      </c>
      <c r="AM49">
        <v>15.996</v>
      </c>
      <c r="AN49">
        <v>0.68867999999999996</v>
      </c>
      <c r="AO49">
        <v>28.812000000000001</v>
      </c>
      <c r="AP49">
        <v>9.4794</v>
      </c>
      <c r="AQ49">
        <v>15.75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79.64</v>
      </c>
      <c r="BA49">
        <f t="shared" si="1"/>
        <v>2859.5996350000009</v>
      </c>
      <c r="BD49">
        <v>24.08</v>
      </c>
      <c r="BE49">
        <v>7.64</v>
      </c>
      <c r="BF49">
        <v>1.35</v>
      </c>
      <c r="BG49">
        <v>4.0599999999999996</v>
      </c>
      <c r="BH49">
        <v>5.17</v>
      </c>
      <c r="BI49">
        <v>4.78</v>
      </c>
      <c r="BJ49">
        <v>3.11</v>
      </c>
      <c r="BK49">
        <v>4.5199999999999996</v>
      </c>
      <c r="BL49">
        <v>2.0299999999999998</v>
      </c>
      <c r="BM49">
        <v>0</v>
      </c>
      <c r="BN49">
        <v>0.51</v>
      </c>
      <c r="BO49">
        <v>15.36</v>
      </c>
      <c r="BP49">
        <v>0</v>
      </c>
      <c r="BQ49">
        <v>4.41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79.64</v>
      </c>
    </row>
    <row r="50" spans="1:75">
      <c r="A50" t="s">
        <v>92</v>
      </c>
      <c r="B50">
        <v>0</v>
      </c>
      <c r="C50">
        <v>32.024999999999999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66.308000000000007</v>
      </c>
      <c r="J50">
        <v>2.1920000000000002</v>
      </c>
      <c r="K50">
        <v>215.533728</v>
      </c>
      <c r="L50">
        <v>653.15250000000003</v>
      </c>
      <c r="M50">
        <v>90</v>
      </c>
      <c r="N50">
        <v>118.125</v>
      </c>
      <c r="O50">
        <v>123.66562500000001</v>
      </c>
      <c r="P50">
        <v>123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42.338999999999999</v>
      </c>
      <c r="AF50">
        <v>6.4089999999999998</v>
      </c>
      <c r="AG50">
        <v>39.088799999999999</v>
      </c>
      <c r="AH50">
        <v>152.94049999999999</v>
      </c>
      <c r="AI50">
        <v>43.281999999999996</v>
      </c>
      <c r="AJ50">
        <v>0</v>
      </c>
      <c r="AK50">
        <v>50.76</v>
      </c>
      <c r="AL50">
        <v>79.364599999999996</v>
      </c>
      <c r="AM50">
        <v>15.996</v>
      </c>
      <c r="AN50">
        <v>0.68867999999999996</v>
      </c>
      <c r="AO50">
        <v>28.812000000000001</v>
      </c>
      <c r="AP50">
        <v>9.4794</v>
      </c>
      <c r="AQ50">
        <v>15.75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79.64</v>
      </c>
      <c r="BA50">
        <f t="shared" si="1"/>
        <v>2875.054235000001</v>
      </c>
      <c r="BD50">
        <v>24.08</v>
      </c>
      <c r="BE50">
        <v>7.64</v>
      </c>
      <c r="BF50">
        <v>1.35</v>
      </c>
      <c r="BG50">
        <v>4.0599999999999996</v>
      </c>
      <c r="BH50">
        <v>5.17</v>
      </c>
      <c r="BI50">
        <v>4.78</v>
      </c>
      <c r="BJ50">
        <v>3.11</v>
      </c>
      <c r="BK50">
        <v>4.5199999999999996</v>
      </c>
      <c r="BL50">
        <v>2.0299999999999998</v>
      </c>
      <c r="BM50">
        <v>0</v>
      </c>
      <c r="BN50">
        <v>0.51</v>
      </c>
      <c r="BO50">
        <v>15.36</v>
      </c>
      <c r="BP50">
        <v>0</v>
      </c>
      <c r="BQ50">
        <v>4.41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79.64</v>
      </c>
    </row>
    <row r="51" spans="1:75">
      <c r="A51" t="s">
        <v>93</v>
      </c>
      <c r="B51">
        <v>0</v>
      </c>
      <c r="C51">
        <v>32.024999999999999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66.308000000000007</v>
      </c>
      <c r="J51">
        <v>2.1920000000000002</v>
      </c>
      <c r="K51">
        <v>215.533728</v>
      </c>
      <c r="L51">
        <v>653.15250000000003</v>
      </c>
      <c r="M51">
        <v>90</v>
      </c>
      <c r="N51">
        <v>118.125</v>
      </c>
      <c r="O51">
        <v>123.66562500000001</v>
      </c>
      <c r="P51">
        <v>123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19.6614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42.338999999999999</v>
      </c>
      <c r="AF51">
        <v>6.4089999999999998</v>
      </c>
      <c r="AG51">
        <v>39.088799999999999</v>
      </c>
      <c r="AH51">
        <v>152.94049999999999</v>
      </c>
      <c r="AI51">
        <v>43.281999999999996</v>
      </c>
      <c r="AJ51">
        <v>0</v>
      </c>
      <c r="AK51">
        <v>50.76</v>
      </c>
      <c r="AL51">
        <v>79.364599999999996</v>
      </c>
      <c r="AM51">
        <v>15.996</v>
      </c>
      <c r="AN51">
        <v>0.68867999999999996</v>
      </c>
      <c r="AO51">
        <v>28.812000000000001</v>
      </c>
      <c r="AP51">
        <v>9.4794</v>
      </c>
      <c r="AQ51">
        <v>15.75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79.58</v>
      </c>
      <c r="BA51">
        <f t="shared" si="1"/>
        <v>2874.994235000001</v>
      </c>
      <c r="BD51">
        <v>24.08</v>
      </c>
      <c r="BE51">
        <v>7.64</v>
      </c>
      <c r="BF51">
        <v>1.29</v>
      </c>
      <c r="BG51">
        <v>4.0599999999999996</v>
      </c>
      <c r="BH51">
        <v>5.17</v>
      </c>
      <c r="BI51">
        <v>4.78</v>
      </c>
      <c r="BJ51">
        <v>3.11</v>
      </c>
      <c r="BK51">
        <v>4.5199999999999996</v>
      </c>
      <c r="BL51">
        <v>2.0299999999999998</v>
      </c>
      <c r="BM51">
        <v>0</v>
      </c>
      <c r="BN51">
        <v>0.51</v>
      </c>
      <c r="BO51">
        <v>15.36</v>
      </c>
      <c r="BP51">
        <v>0</v>
      </c>
      <c r="BQ51">
        <v>4.41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79.58</v>
      </c>
    </row>
    <row r="52" spans="1:75">
      <c r="A52" t="s">
        <v>94</v>
      </c>
      <c r="B52">
        <v>0</v>
      </c>
      <c r="C52">
        <v>32.024999999999999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66.308000000000007</v>
      </c>
      <c r="J52">
        <v>2.1920000000000002</v>
      </c>
      <c r="K52">
        <v>215.533728</v>
      </c>
      <c r="L52">
        <v>653.15250000000003</v>
      </c>
      <c r="M52">
        <v>90</v>
      </c>
      <c r="N52">
        <v>118.125</v>
      </c>
      <c r="O52">
        <v>123.66562500000001</v>
      </c>
      <c r="P52">
        <v>123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19.6614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42.338999999999999</v>
      </c>
      <c r="AF52">
        <v>6.4089999999999998</v>
      </c>
      <c r="AG52">
        <v>39.088799999999999</v>
      </c>
      <c r="AH52">
        <v>152.94049999999999</v>
      </c>
      <c r="AI52">
        <v>43.281999999999996</v>
      </c>
      <c r="AJ52">
        <v>0</v>
      </c>
      <c r="AK52">
        <v>50.76</v>
      </c>
      <c r="AL52">
        <v>79.364599999999996</v>
      </c>
      <c r="AM52">
        <v>15.996</v>
      </c>
      <c r="AN52">
        <v>0.68867999999999996</v>
      </c>
      <c r="AO52">
        <v>28.812000000000001</v>
      </c>
      <c r="AP52">
        <v>9.4794</v>
      </c>
      <c r="AQ52">
        <v>15.75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79.58</v>
      </c>
      <c r="BA52">
        <f t="shared" si="1"/>
        <v>2874.994235000001</v>
      </c>
      <c r="BD52">
        <v>24.08</v>
      </c>
      <c r="BE52">
        <v>7.64</v>
      </c>
      <c r="BF52">
        <v>1.29</v>
      </c>
      <c r="BG52">
        <v>4.0599999999999996</v>
      </c>
      <c r="BH52">
        <v>5.17</v>
      </c>
      <c r="BI52">
        <v>4.78</v>
      </c>
      <c r="BJ52">
        <v>3.11</v>
      </c>
      <c r="BK52">
        <v>4.5199999999999996</v>
      </c>
      <c r="BL52">
        <v>2.0299999999999998</v>
      </c>
      <c r="BM52">
        <v>0</v>
      </c>
      <c r="BN52">
        <v>0.51</v>
      </c>
      <c r="BO52">
        <v>15.36</v>
      </c>
      <c r="BP52">
        <v>0</v>
      </c>
      <c r="BQ52">
        <v>4.41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79.58</v>
      </c>
    </row>
    <row r="53" spans="1:75">
      <c r="A53" t="s">
        <v>95</v>
      </c>
      <c r="B53">
        <v>0</v>
      </c>
      <c r="C53">
        <v>32.024999999999999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66.308000000000007</v>
      </c>
      <c r="J53">
        <v>2.1920000000000002</v>
      </c>
      <c r="K53">
        <v>215.533728</v>
      </c>
      <c r="L53">
        <v>653.15250000000003</v>
      </c>
      <c r="M53">
        <v>90</v>
      </c>
      <c r="N53">
        <v>118.125</v>
      </c>
      <c r="O53">
        <v>123.66562500000001</v>
      </c>
      <c r="P53">
        <v>123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19.6614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42.338999999999999</v>
      </c>
      <c r="AF53">
        <v>6.4089999999999998</v>
      </c>
      <c r="AG53">
        <v>39.088799999999999</v>
      </c>
      <c r="AH53">
        <v>152.94049999999999</v>
      </c>
      <c r="AI53">
        <v>43.281999999999996</v>
      </c>
      <c r="AJ53">
        <v>0</v>
      </c>
      <c r="AK53">
        <v>50.76</v>
      </c>
      <c r="AL53">
        <v>79.364599999999996</v>
      </c>
      <c r="AM53">
        <v>15.996</v>
      </c>
      <c r="AN53">
        <v>0.68867999999999996</v>
      </c>
      <c r="AO53">
        <v>28.812000000000001</v>
      </c>
      <c r="AP53">
        <v>10.504200000000001</v>
      </c>
      <c r="AQ53">
        <v>15.75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79.679999999999993</v>
      </c>
      <c r="BA53">
        <f t="shared" si="1"/>
        <v>2876.1190350000006</v>
      </c>
      <c r="BD53">
        <v>24.08</v>
      </c>
      <c r="BE53">
        <v>7.64</v>
      </c>
      <c r="BF53">
        <v>1.4</v>
      </c>
      <c r="BG53">
        <v>4.0599999999999996</v>
      </c>
      <c r="BH53">
        <v>5.17</v>
      </c>
      <c r="BI53">
        <v>4.78</v>
      </c>
      <c r="BJ53">
        <v>3.11</v>
      </c>
      <c r="BK53">
        <v>4.5199999999999996</v>
      </c>
      <c r="BL53">
        <v>2.0299999999999998</v>
      </c>
      <c r="BM53">
        <v>0</v>
      </c>
      <c r="BN53">
        <v>0.51</v>
      </c>
      <c r="BO53">
        <v>15.36</v>
      </c>
      <c r="BP53">
        <v>0</v>
      </c>
      <c r="BQ53">
        <v>4.41</v>
      </c>
      <c r="BR53">
        <v>2.16</v>
      </c>
      <c r="BS53">
        <v>0.45</v>
      </c>
      <c r="BT53">
        <v>0</v>
      </c>
      <c r="BU53">
        <v>0</v>
      </c>
      <c r="BV53">
        <v>0</v>
      </c>
      <c r="BW53">
        <f t="shared" si="2"/>
        <v>79.679999999999993</v>
      </c>
    </row>
    <row r="54" spans="1:75">
      <c r="A54" t="s">
        <v>96</v>
      </c>
      <c r="B54">
        <v>0</v>
      </c>
      <c r="C54">
        <v>32.024999999999999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66.308000000000007</v>
      </c>
      <c r="J54">
        <v>2.1920000000000002</v>
      </c>
      <c r="K54">
        <v>215.533728</v>
      </c>
      <c r="L54">
        <v>653.15250000000003</v>
      </c>
      <c r="M54">
        <v>90</v>
      </c>
      <c r="N54">
        <v>118.125</v>
      </c>
      <c r="O54">
        <v>123.66562500000001</v>
      </c>
      <c r="P54">
        <v>123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19.6614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42.338999999999999</v>
      </c>
      <c r="AF54">
        <v>6.4089999999999998</v>
      </c>
      <c r="AG54">
        <v>39.088799999999999</v>
      </c>
      <c r="AH54">
        <v>152.94049999999999</v>
      </c>
      <c r="AI54">
        <v>43.281999999999996</v>
      </c>
      <c r="AJ54">
        <v>0</v>
      </c>
      <c r="AK54">
        <v>50.76</v>
      </c>
      <c r="AL54">
        <v>79.364599999999996</v>
      </c>
      <c r="AM54">
        <v>15.996</v>
      </c>
      <c r="AN54">
        <v>0.68867999999999996</v>
      </c>
      <c r="AO54">
        <v>28.812000000000001</v>
      </c>
      <c r="AP54">
        <v>10.504200000000001</v>
      </c>
      <c r="AQ54">
        <v>15.75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79.58</v>
      </c>
      <c r="BA54">
        <f t="shared" si="1"/>
        <v>2876.0190350000007</v>
      </c>
      <c r="BD54">
        <v>24.08</v>
      </c>
      <c r="BE54">
        <v>7.64</v>
      </c>
      <c r="BF54">
        <v>1.45</v>
      </c>
      <c r="BG54">
        <v>4.0599999999999996</v>
      </c>
      <c r="BH54">
        <v>5.17</v>
      </c>
      <c r="BI54">
        <v>4.78</v>
      </c>
      <c r="BJ54">
        <v>3.11</v>
      </c>
      <c r="BK54">
        <v>4.43</v>
      </c>
      <c r="BL54">
        <v>1.97</v>
      </c>
      <c r="BM54">
        <v>0</v>
      </c>
      <c r="BN54">
        <v>0.51</v>
      </c>
      <c r="BO54">
        <v>15.36</v>
      </c>
      <c r="BP54">
        <v>0</v>
      </c>
      <c r="BQ54">
        <v>4.41</v>
      </c>
      <c r="BR54">
        <v>2.16</v>
      </c>
      <c r="BS54">
        <v>0.45</v>
      </c>
      <c r="BT54">
        <v>0</v>
      </c>
      <c r="BU54">
        <v>0</v>
      </c>
      <c r="BV54">
        <v>0</v>
      </c>
      <c r="BW54">
        <f t="shared" si="2"/>
        <v>79.58</v>
      </c>
    </row>
    <row r="55" spans="1:75">
      <c r="A55" t="s">
        <v>97</v>
      </c>
      <c r="B55">
        <v>0</v>
      </c>
      <c r="C55">
        <v>32.445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66.308000000000007</v>
      </c>
      <c r="J55">
        <v>2.1920000000000002</v>
      </c>
      <c r="K55">
        <v>215.533728</v>
      </c>
      <c r="L55">
        <v>653.15250000000003</v>
      </c>
      <c r="M55">
        <v>90</v>
      </c>
      <c r="N55">
        <v>118.125</v>
      </c>
      <c r="O55">
        <v>123.66562500000001</v>
      </c>
      <c r="P55">
        <v>123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19.6614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46.188000000000002</v>
      </c>
      <c r="AF55">
        <v>17.748000000000001</v>
      </c>
      <c r="AG55">
        <v>39.088799999999999</v>
      </c>
      <c r="AH55">
        <v>152.94049999999999</v>
      </c>
      <c r="AI55">
        <v>43.281999999999996</v>
      </c>
      <c r="AJ55">
        <v>0</v>
      </c>
      <c r="AK55">
        <v>50.76</v>
      </c>
      <c r="AL55">
        <v>79.364599999999996</v>
      </c>
      <c r="AM55">
        <v>15.996</v>
      </c>
      <c r="AN55">
        <v>0.68867999999999996</v>
      </c>
      <c r="AO55">
        <v>28.812000000000001</v>
      </c>
      <c r="AP55">
        <v>10.504200000000001</v>
      </c>
      <c r="AQ55">
        <v>15.75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79.58</v>
      </c>
      <c r="BA55">
        <f t="shared" si="1"/>
        <v>2891.6270350000009</v>
      </c>
      <c r="BD55">
        <v>24.08</v>
      </c>
      <c r="BE55">
        <v>7.64</v>
      </c>
      <c r="BF55">
        <v>1.45</v>
      </c>
      <c r="BG55">
        <v>4.0599999999999996</v>
      </c>
      <c r="BH55">
        <v>5.17</v>
      </c>
      <c r="BI55">
        <v>4.78</v>
      </c>
      <c r="BJ55">
        <v>3.11</v>
      </c>
      <c r="BK55">
        <v>4.43</v>
      </c>
      <c r="BL55">
        <v>1.97</v>
      </c>
      <c r="BM55">
        <v>0</v>
      </c>
      <c r="BN55">
        <v>0.51</v>
      </c>
      <c r="BO55">
        <v>15.36</v>
      </c>
      <c r="BP55">
        <v>0</v>
      </c>
      <c r="BQ55">
        <v>4.41</v>
      </c>
      <c r="BR55">
        <v>2.16</v>
      </c>
      <c r="BS55">
        <v>0.45</v>
      </c>
      <c r="BT55">
        <v>0</v>
      </c>
      <c r="BU55">
        <v>0</v>
      </c>
      <c r="BV55">
        <v>0</v>
      </c>
      <c r="BW55">
        <f t="shared" si="2"/>
        <v>79.58</v>
      </c>
    </row>
    <row r="56" spans="1:75">
      <c r="A56" t="s">
        <v>98</v>
      </c>
      <c r="B56">
        <v>0</v>
      </c>
      <c r="C56">
        <v>32.445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66.308000000000007</v>
      </c>
      <c r="J56">
        <v>2.1920000000000002</v>
      </c>
      <c r="K56">
        <v>215.533728</v>
      </c>
      <c r="L56">
        <v>653.15250000000003</v>
      </c>
      <c r="M56">
        <v>90</v>
      </c>
      <c r="N56">
        <v>118.125</v>
      </c>
      <c r="O56">
        <v>123.66562500000001</v>
      </c>
      <c r="P56">
        <v>123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19.6614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46.188000000000002</v>
      </c>
      <c r="AF56">
        <v>17.748000000000001</v>
      </c>
      <c r="AG56">
        <v>39.088799999999999</v>
      </c>
      <c r="AH56">
        <v>152.94049999999999</v>
      </c>
      <c r="AI56">
        <v>43.281999999999996</v>
      </c>
      <c r="AJ56">
        <v>0</v>
      </c>
      <c r="AK56">
        <v>50.76</v>
      </c>
      <c r="AL56">
        <v>79.364599999999996</v>
      </c>
      <c r="AM56">
        <v>15.996</v>
      </c>
      <c r="AN56">
        <v>0.68867999999999996</v>
      </c>
      <c r="AO56">
        <v>28.812000000000001</v>
      </c>
      <c r="AP56">
        <v>10.504200000000001</v>
      </c>
      <c r="AQ56">
        <v>15.75</v>
      </c>
      <c r="AR56">
        <v>31.477679999999999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79.58</v>
      </c>
      <c r="BA56">
        <f t="shared" si="1"/>
        <v>2891.2073320000009</v>
      </c>
      <c r="BD56">
        <v>24.08</v>
      </c>
      <c r="BE56">
        <v>7.64</v>
      </c>
      <c r="BF56">
        <v>1.45</v>
      </c>
      <c r="BG56">
        <v>4.0599999999999996</v>
      </c>
      <c r="BH56">
        <v>5.17</v>
      </c>
      <c r="BI56">
        <v>4.78</v>
      </c>
      <c r="BJ56">
        <v>3.11</v>
      </c>
      <c r="BK56">
        <v>4.43</v>
      </c>
      <c r="BL56">
        <v>1.97</v>
      </c>
      <c r="BM56">
        <v>0</v>
      </c>
      <c r="BN56">
        <v>0.51</v>
      </c>
      <c r="BO56">
        <v>15.36</v>
      </c>
      <c r="BP56">
        <v>0</v>
      </c>
      <c r="BQ56">
        <v>4.41</v>
      </c>
      <c r="BR56">
        <v>2.16</v>
      </c>
      <c r="BS56">
        <v>0.45</v>
      </c>
      <c r="BT56">
        <v>0</v>
      </c>
      <c r="BU56">
        <v>0</v>
      </c>
      <c r="BV56">
        <v>0</v>
      </c>
      <c r="BW56">
        <f t="shared" si="2"/>
        <v>79.58</v>
      </c>
    </row>
    <row r="57" spans="1:75">
      <c r="A57" t="s">
        <v>99</v>
      </c>
      <c r="B57">
        <v>0</v>
      </c>
      <c r="C57">
        <v>32.549999999999997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66.308000000000007</v>
      </c>
      <c r="J57">
        <v>2.1920000000000002</v>
      </c>
      <c r="K57">
        <v>215.533728</v>
      </c>
      <c r="L57">
        <v>653.15250000000003</v>
      </c>
      <c r="M57">
        <v>90</v>
      </c>
      <c r="N57">
        <v>118.125</v>
      </c>
      <c r="O57">
        <v>123.66562500000001</v>
      </c>
      <c r="P57">
        <v>123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19.6614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46.188000000000002</v>
      </c>
      <c r="AF57">
        <v>26.622</v>
      </c>
      <c r="AG57">
        <v>39.088799999999999</v>
      </c>
      <c r="AH57">
        <v>152.94049999999999</v>
      </c>
      <c r="AI57">
        <v>43.281999999999996</v>
      </c>
      <c r="AJ57">
        <v>0</v>
      </c>
      <c r="AK57">
        <v>50.76</v>
      </c>
      <c r="AL57">
        <v>79.364599999999996</v>
      </c>
      <c r="AM57">
        <v>15.996</v>
      </c>
      <c r="AN57">
        <v>0.68867999999999996</v>
      </c>
      <c r="AO57">
        <v>28.812000000000001</v>
      </c>
      <c r="AP57">
        <v>10.504200000000001</v>
      </c>
      <c r="AQ57">
        <v>15.75</v>
      </c>
      <c r="AR57">
        <v>31.477679999999999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79.58</v>
      </c>
      <c r="BA57">
        <f t="shared" si="1"/>
        <v>2900.1863320000002</v>
      </c>
      <c r="BD57">
        <v>24.08</v>
      </c>
      <c r="BE57">
        <v>7.64</v>
      </c>
      <c r="BF57">
        <v>1.45</v>
      </c>
      <c r="BG57">
        <v>4.0599999999999996</v>
      </c>
      <c r="BH57">
        <v>5.17</v>
      </c>
      <c r="BI57">
        <v>4.78</v>
      </c>
      <c r="BJ57">
        <v>3.11</v>
      </c>
      <c r="BK57">
        <v>4.43</v>
      </c>
      <c r="BL57">
        <v>1.97</v>
      </c>
      <c r="BM57">
        <v>0</v>
      </c>
      <c r="BN57">
        <v>0.51</v>
      </c>
      <c r="BO57">
        <v>15.36</v>
      </c>
      <c r="BP57">
        <v>0</v>
      </c>
      <c r="BQ57">
        <v>4.41</v>
      </c>
      <c r="BR57">
        <v>2.16</v>
      </c>
      <c r="BS57">
        <v>0.45</v>
      </c>
      <c r="BT57">
        <v>0</v>
      </c>
      <c r="BU57">
        <v>0</v>
      </c>
      <c r="BV57">
        <v>0</v>
      </c>
      <c r="BW57">
        <f t="shared" si="2"/>
        <v>79.58</v>
      </c>
    </row>
    <row r="58" spans="1:75">
      <c r="A58" t="s">
        <v>100</v>
      </c>
      <c r="B58">
        <v>0</v>
      </c>
      <c r="C58">
        <v>32.549999999999997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66.308000000000007</v>
      </c>
      <c r="J58">
        <v>2.1920000000000002</v>
      </c>
      <c r="K58">
        <v>215.533728</v>
      </c>
      <c r="L58">
        <v>653.15250000000003</v>
      </c>
      <c r="M58">
        <v>90</v>
      </c>
      <c r="N58">
        <v>118.125</v>
      </c>
      <c r="O58">
        <v>123.66562500000001</v>
      </c>
      <c r="P58">
        <v>123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19.6614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46.188000000000002</v>
      </c>
      <c r="AF58">
        <v>26.622</v>
      </c>
      <c r="AG58">
        <v>39.088799999999999</v>
      </c>
      <c r="AH58">
        <v>152.94049999999999</v>
      </c>
      <c r="AI58">
        <v>43.281999999999996</v>
      </c>
      <c r="AJ58">
        <v>0</v>
      </c>
      <c r="AK58">
        <v>50.76</v>
      </c>
      <c r="AL58">
        <v>79.364599999999996</v>
      </c>
      <c r="AM58">
        <v>15.996</v>
      </c>
      <c r="AN58">
        <v>0.68867999999999996</v>
      </c>
      <c r="AO58">
        <v>28.812000000000001</v>
      </c>
      <c r="AP58">
        <v>10.504200000000001</v>
      </c>
      <c r="AQ58">
        <v>15.75</v>
      </c>
      <c r="AR58">
        <v>31.477679999999999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79.64</v>
      </c>
      <c r="BA58">
        <f t="shared" si="1"/>
        <v>2900.2463320000002</v>
      </c>
      <c r="BD58">
        <v>24.08</v>
      </c>
      <c r="BE58">
        <v>7.64</v>
      </c>
      <c r="BF58">
        <v>1.51</v>
      </c>
      <c r="BG58">
        <v>4.0599999999999996</v>
      </c>
      <c r="BH58">
        <v>5.17</v>
      </c>
      <c r="BI58">
        <v>4.78</v>
      </c>
      <c r="BJ58">
        <v>3.11</v>
      </c>
      <c r="BK58">
        <v>4.43</v>
      </c>
      <c r="BL58">
        <v>1.97</v>
      </c>
      <c r="BM58">
        <v>0</v>
      </c>
      <c r="BN58">
        <v>0.51</v>
      </c>
      <c r="BO58">
        <v>15.36</v>
      </c>
      <c r="BP58">
        <v>0</v>
      </c>
      <c r="BQ58">
        <v>4.41</v>
      </c>
      <c r="BR58">
        <v>2.16</v>
      </c>
      <c r="BS58">
        <v>0.45</v>
      </c>
      <c r="BT58">
        <v>0</v>
      </c>
      <c r="BU58">
        <v>0</v>
      </c>
      <c r="BV58">
        <v>0</v>
      </c>
      <c r="BW58">
        <f t="shared" si="2"/>
        <v>79.64</v>
      </c>
    </row>
    <row r="59" spans="1:75">
      <c r="A59" t="s">
        <v>101</v>
      </c>
      <c r="B59">
        <v>0</v>
      </c>
      <c r="C59">
        <v>32.549999999999997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66.308000000000007</v>
      </c>
      <c r="J59">
        <v>2.1920000000000002</v>
      </c>
      <c r="K59">
        <v>215.533728</v>
      </c>
      <c r="L59">
        <v>653.15250000000003</v>
      </c>
      <c r="M59">
        <v>90</v>
      </c>
      <c r="N59">
        <v>118.125</v>
      </c>
      <c r="O59">
        <v>123.66562500000001</v>
      </c>
      <c r="P59">
        <v>123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19.6614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46.188000000000002</v>
      </c>
      <c r="AF59">
        <v>26.622</v>
      </c>
      <c r="AG59">
        <v>39.088799999999999</v>
      </c>
      <c r="AH59">
        <v>152.94049999999999</v>
      </c>
      <c r="AI59">
        <v>35.643999999999998</v>
      </c>
      <c r="AJ59">
        <v>0</v>
      </c>
      <c r="AK59">
        <v>50.76</v>
      </c>
      <c r="AL59">
        <v>79.364599999999996</v>
      </c>
      <c r="AM59">
        <v>15.996</v>
      </c>
      <c r="AN59">
        <v>0.68867999999999996</v>
      </c>
      <c r="AO59">
        <v>28.812000000000001</v>
      </c>
      <c r="AP59">
        <v>10.504200000000001</v>
      </c>
      <c r="AQ59">
        <v>15.75</v>
      </c>
      <c r="AR59">
        <v>31.477679999999999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79.529999999999987</v>
      </c>
      <c r="BA59">
        <f t="shared" si="1"/>
        <v>2892.4983320000001</v>
      </c>
      <c r="BD59">
        <v>24.08</v>
      </c>
      <c r="BE59">
        <v>7.64</v>
      </c>
      <c r="BF59">
        <v>1.4</v>
      </c>
      <c r="BG59">
        <v>4.0599999999999996</v>
      </c>
      <c r="BH59">
        <v>5.17</v>
      </c>
      <c r="BI59">
        <v>4.78</v>
      </c>
      <c r="BJ59">
        <v>3.11</v>
      </c>
      <c r="BK59">
        <v>4.43</v>
      </c>
      <c r="BL59">
        <v>1.97</v>
      </c>
      <c r="BM59">
        <v>0</v>
      </c>
      <c r="BN59">
        <v>0.51</v>
      </c>
      <c r="BO59">
        <v>15.36</v>
      </c>
      <c r="BP59">
        <v>0</v>
      </c>
      <c r="BQ59">
        <v>4.41</v>
      </c>
      <c r="BR59">
        <v>2.16</v>
      </c>
      <c r="BS59">
        <v>0.45</v>
      </c>
      <c r="BT59">
        <v>0</v>
      </c>
      <c r="BU59">
        <v>0</v>
      </c>
      <c r="BV59">
        <v>0</v>
      </c>
      <c r="BW59">
        <f t="shared" si="2"/>
        <v>79.529999999999987</v>
      </c>
    </row>
    <row r="60" spans="1:75">
      <c r="A60" t="s">
        <v>102</v>
      </c>
      <c r="B60">
        <v>0</v>
      </c>
      <c r="C60">
        <v>32.549999999999997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66.308000000000007</v>
      </c>
      <c r="J60">
        <v>2.1920000000000002</v>
      </c>
      <c r="K60">
        <v>215.533728</v>
      </c>
      <c r="L60">
        <v>653.15250000000003</v>
      </c>
      <c r="M60">
        <v>90</v>
      </c>
      <c r="N60">
        <v>118.125</v>
      </c>
      <c r="O60">
        <v>123.66562500000001</v>
      </c>
      <c r="P60">
        <v>123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19.6614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46.188000000000002</v>
      </c>
      <c r="AF60">
        <v>26.622</v>
      </c>
      <c r="AG60">
        <v>39.088799999999999</v>
      </c>
      <c r="AH60">
        <v>152.94049999999999</v>
      </c>
      <c r="AI60">
        <v>35.643999999999998</v>
      </c>
      <c r="AJ60">
        <v>0</v>
      </c>
      <c r="AK60">
        <v>50.76</v>
      </c>
      <c r="AL60">
        <v>79.364599999999996</v>
      </c>
      <c r="AM60">
        <v>15.996</v>
      </c>
      <c r="AN60">
        <v>0.68867999999999996</v>
      </c>
      <c r="AO60">
        <v>28.812000000000001</v>
      </c>
      <c r="AP60">
        <v>10.504200000000001</v>
      </c>
      <c r="AQ60">
        <v>15.75</v>
      </c>
      <c r="AR60">
        <v>31.477679999999999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79.529999999999987</v>
      </c>
      <c r="BA60">
        <f t="shared" si="1"/>
        <v>2892.4983320000001</v>
      </c>
      <c r="BD60">
        <v>24.08</v>
      </c>
      <c r="BE60">
        <v>7.64</v>
      </c>
      <c r="BF60">
        <v>1.4</v>
      </c>
      <c r="BG60">
        <v>4.0599999999999996</v>
      </c>
      <c r="BH60">
        <v>5.17</v>
      </c>
      <c r="BI60">
        <v>4.78</v>
      </c>
      <c r="BJ60">
        <v>3.11</v>
      </c>
      <c r="BK60">
        <v>4.43</v>
      </c>
      <c r="BL60">
        <v>1.97</v>
      </c>
      <c r="BM60">
        <v>0</v>
      </c>
      <c r="BN60">
        <v>0.51</v>
      </c>
      <c r="BO60">
        <v>15.36</v>
      </c>
      <c r="BP60">
        <v>0</v>
      </c>
      <c r="BQ60">
        <v>4.41</v>
      </c>
      <c r="BR60">
        <v>2.16</v>
      </c>
      <c r="BS60">
        <v>0.45</v>
      </c>
      <c r="BT60">
        <v>0</v>
      </c>
      <c r="BU60">
        <v>0</v>
      </c>
      <c r="BV60">
        <v>0</v>
      </c>
      <c r="BW60">
        <f t="shared" si="2"/>
        <v>79.529999999999987</v>
      </c>
    </row>
    <row r="61" spans="1:75">
      <c r="A61" t="s">
        <v>103</v>
      </c>
      <c r="B61">
        <v>0</v>
      </c>
      <c r="C61">
        <v>32.549999999999997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66.308000000000007</v>
      </c>
      <c r="J61">
        <v>2.1920000000000002</v>
      </c>
      <c r="K61">
        <v>215.533728</v>
      </c>
      <c r="L61">
        <v>653.15250000000003</v>
      </c>
      <c r="M61">
        <v>90</v>
      </c>
      <c r="N61">
        <v>118.125</v>
      </c>
      <c r="O61">
        <v>123.66562500000001</v>
      </c>
      <c r="P61">
        <v>123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46.188000000000002</v>
      </c>
      <c r="AF61">
        <v>26.622</v>
      </c>
      <c r="AG61">
        <v>39.088799999999999</v>
      </c>
      <c r="AH61">
        <v>152.94049999999999</v>
      </c>
      <c r="AI61">
        <v>35.643999999999998</v>
      </c>
      <c r="AJ61">
        <v>0</v>
      </c>
      <c r="AK61">
        <v>50.76</v>
      </c>
      <c r="AL61">
        <v>79.364599999999996</v>
      </c>
      <c r="AM61">
        <v>15.996</v>
      </c>
      <c r="AN61">
        <v>0.68867999999999996</v>
      </c>
      <c r="AO61">
        <v>28.812000000000001</v>
      </c>
      <c r="AP61">
        <v>10.504200000000001</v>
      </c>
      <c r="AQ61">
        <v>15.75</v>
      </c>
      <c r="AR61">
        <v>31.477679999999999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78.97</v>
      </c>
      <c r="BA61">
        <f t="shared" si="1"/>
        <v>2891.9383319999997</v>
      </c>
      <c r="BD61">
        <v>24.08</v>
      </c>
      <c r="BE61">
        <v>7.64</v>
      </c>
      <c r="BF61">
        <v>0.84</v>
      </c>
      <c r="BG61">
        <v>4.0599999999999996</v>
      </c>
      <c r="BH61">
        <v>5.17</v>
      </c>
      <c r="BI61">
        <v>4.78</v>
      </c>
      <c r="BJ61">
        <v>3.11</v>
      </c>
      <c r="BK61">
        <v>4.43</v>
      </c>
      <c r="BL61">
        <v>1.97</v>
      </c>
      <c r="BM61">
        <v>0</v>
      </c>
      <c r="BN61">
        <v>0.51</v>
      </c>
      <c r="BO61">
        <v>15.36</v>
      </c>
      <c r="BP61">
        <v>0</v>
      </c>
      <c r="BQ61">
        <v>4.41</v>
      </c>
      <c r="BR61">
        <v>2.16</v>
      </c>
      <c r="BS61">
        <v>0.45</v>
      </c>
      <c r="BT61">
        <v>0</v>
      </c>
      <c r="BU61">
        <v>0</v>
      </c>
      <c r="BV61">
        <v>0</v>
      </c>
      <c r="BW61">
        <f t="shared" si="2"/>
        <v>78.97</v>
      </c>
    </row>
    <row r="62" spans="1:75">
      <c r="A62" t="s">
        <v>104</v>
      </c>
      <c r="B62">
        <v>0</v>
      </c>
      <c r="C62">
        <v>32.549999999999997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66.308000000000007</v>
      </c>
      <c r="J62">
        <v>2.1920000000000002</v>
      </c>
      <c r="K62">
        <v>215.533728</v>
      </c>
      <c r="L62">
        <v>653.15250000000003</v>
      </c>
      <c r="M62">
        <v>90</v>
      </c>
      <c r="N62">
        <v>118.125</v>
      </c>
      <c r="O62">
        <v>123.66562500000001</v>
      </c>
      <c r="P62">
        <v>123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46.188000000000002</v>
      </c>
      <c r="AF62">
        <v>26.622</v>
      </c>
      <c r="AG62">
        <v>39.088799999999999</v>
      </c>
      <c r="AH62">
        <v>152.94049999999999</v>
      </c>
      <c r="AI62">
        <v>35.643999999999998</v>
      </c>
      <c r="AJ62">
        <v>0</v>
      </c>
      <c r="AK62">
        <v>50.76</v>
      </c>
      <c r="AL62">
        <v>79.364599999999996</v>
      </c>
      <c r="AM62">
        <v>15.996</v>
      </c>
      <c r="AN62">
        <v>0.68867999999999996</v>
      </c>
      <c r="AO62">
        <v>28.812000000000001</v>
      </c>
      <c r="AP62">
        <v>10.504200000000001</v>
      </c>
      <c r="AQ62">
        <v>15.75</v>
      </c>
      <c r="AR62">
        <v>31.477679999999999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78.86999999999999</v>
      </c>
      <c r="BA62">
        <f t="shared" si="1"/>
        <v>2891.8383319999998</v>
      </c>
      <c r="BD62">
        <v>24.08</v>
      </c>
      <c r="BE62">
        <v>7.64</v>
      </c>
      <c r="BF62">
        <v>0.84</v>
      </c>
      <c r="BG62">
        <v>4.0599999999999996</v>
      </c>
      <c r="BH62">
        <v>5.17</v>
      </c>
      <c r="BI62">
        <v>4.78</v>
      </c>
      <c r="BJ62">
        <v>3.11</v>
      </c>
      <c r="BK62">
        <v>4.37</v>
      </c>
      <c r="BL62">
        <v>1.93</v>
      </c>
      <c r="BM62">
        <v>0</v>
      </c>
      <c r="BN62">
        <v>0.51</v>
      </c>
      <c r="BO62">
        <v>15.36</v>
      </c>
      <c r="BP62">
        <v>0</v>
      </c>
      <c r="BQ62">
        <v>4.41</v>
      </c>
      <c r="BR62">
        <v>2.16</v>
      </c>
      <c r="BS62">
        <v>0.45</v>
      </c>
      <c r="BT62">
        <v>0</v>
      </c>
      <c r="BU62">
        <v>0</v>
      </c>
      <c r="BV62">
        <v>0</v>
      </c>
      <c r="BW62">
        <f t="shared" si="2"/>
        <v>78.86999999999999</v>
      </c>
    </row>
    <row r="63" spans="1:75">
      <c r="A63" t="s">
        <v>105</v>
      </c>
      <c r="B63">
        <v>0</v>
      </c>
      <c r="C63">
        <v>32.549999999999997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66.308000000000007</v>
      </c>
      <c r="J63">
        <v>2.1920000000000002</v>
      </c>
      <c r="K63">
        <v>215.533728</v>
      </c>
      <c r="L63">
        <v>653.15250000000003</v>
      </c>
      <c r="M63">
        <v>90</v>
      </c>
      <c r="N63">
        <v>118.125</v>
      </c>
      <c r="O63">
        <v>123.66562500000001</v>
      </c>
      <c r="P63">
        <v>123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46.188000000000002</v>
      </c>
      <c r="AF63">
        <v>26.622</v>
      </c>
      <c r="AG63">
        <v>39.088799999999999</v>
      </c>
      <c r="AH63">
        <v>152.94049999999999</v>
      </c>
      <c r="AI63">
        <v>35.643999999999998</v>
      </c>
      <c r="AJ63">
        <v>0</v>
      </c>
      <c r="AK63">
        <v>50.76</v>
      </c>
      <c r="AL63">
        <v>79.364599999999996</v>
      </c>
      <c r="AM63">
        <v>15.996</v>
      </c>
      <c r="AN63">
        <v>0.68867999999999996</v>
      </c>
      <c r="AO63">
        <v>28.812000000000001</v>
      </c>
      <c r="AP63">
        <v>10.504200000000001</v>
      </c>
      <c r="AQ63">
        <v>15.75</v>
      </c>
      <c r="AR63">
        <v>31.477679999999999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78.7</v>
      </c>
      <c r="BA63">
        <f t="shared" si="1"/>
        <v>2891.6683319999997</v>
      </c>
      <c r="BD63">
        <v>24.08</v>
      </c>
      <c r="BE63">
        <v>7.64</v>
      </c>
      <c r="BF63">
        <v>0.67</v>
      </c>
      <c r="BG63">
        <v>4.0599999999999996</v>
      </c>
      <c r="BH63">
        <v>5.17</v>
      </c>
      <c r="BI63">
        <v>4.78</v>
      </c>
      <c r="BJ63">
        <v>3.11</v>
      </c>
      <c r="BK63">
        <v>4.37</v>
      </c>
      <c r="BL63">
        <v>1.93</v>
      </c>
      <c r="BM63">
        <v>0</v>
      </c>
      <c r="BN63">
        <v>0.51</v>
      </c>
      <c r="BO63">
        <v>15.36</v>
      </c>
      <c r="BP63">
        <v>0</v>
      </c>
      <c r="BQ63">
        <v>4.41</v>
      </c>
      <c r="BR63">
        <v>2.16</v>
      </c>
      <c r="BS63">
        <v>0.45</v>
      </c>
      <c r="BT63">
        <v>0</v>
      </c>
      <c r="BU63">
        <v>0</v>
      </c>
      <c r="BV63">
        <v>0</v>
      </c>
      <c r="BW63">
        <f t="shared" si="2"/>
        <v>78.7</v>
      </c>
    </row>
    <row r="64" spans="1:75">
      <c r="A64" t="s">
        <v>106</v>
      </c>
      <c r="B64">
        <v>0</v>
      </c>
      <c r="C64">
        <v>32.549999999999997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66.308000000000007</v>
      </c>
      <c r="J64">
        <v>2.1920000000000002</v>
      </c>
      <c r="K64">
        <v>215.533728</v>
      </c>
      <c r="L64">
        <v>653.15250000000003</v>
      </c>
      <c r="M64">
        <v>90</v>
      </c>
      <c r="N64">
        <v>118.125</v>
      </c>
      <c r="O64">
        <v>123.66562500000001</v>
      </c>
      <c r="P64">
        <v>123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46.188000000000002</v>
      </c>
      <c r="AF64">
        <v>26.622</v>
      </c>
      <c r="AG64">
        <v>39.088799999999999</v>
      </c>
      <c r="AH64">
        <v>152.94049999999999</v>
      </c>
      <c r="AI64">
        <v>35.643999999999998</v>
      </c>
      <c r="AJ64">
        <v>0</v>
      </c>
      <c r="AK64">
        <v>50.76</v>
      </c>
      <c r="AL64">
        <v>79.364599999999996</v>
      </c>
      <c r="AM64">
        <v>15.996</v>
      </c>
      <c r="AN64">
        <v>0.68867999999999996</v>
      </c>
      <c r="AO64">
        <v>28.812000000000001</v>
      </c>
      <c r="AP64">
        <v>10.504200000000001</v>
      </c>
      <c r="AQ64">
        <v>15.75</v>
      </c>
      <c r="AR64">
        <v>31.477679999999999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79.039999999999992</v>
      </c>
      <c r="BA64">
        <f t="shared" si="1"/>
        <v>2892.0083319999999</v>
      </c>
      <c r="BD64">
        <v>24.08</v>
      </c>
      <c r="BE64">
        <v>7.64</v>
      </c>
      <c r="BF64">
        <v>1.01</v>
      </c>
      <c r="BG64">
        <v>4.0599999999999996</v>
      </c>
      <c r="BH64">
        <v>5.17</v>
      </c>
      <c r="BI64">
        <v>4.78</v>
      </c>
      <c r="BJ64">
        <v>3.11</v>
      </c>
      <c r="BK64">
        <v>4.37</v>
      </c>
      <c r="BL64">
        <v>1.93</v>
      </c>
      <c r="BM64">
        <v>0</v>
      </c>
      <c r="BN64">
        <v>0.51</v>
      </c>
      <c r="BO64">
        <v>15.36</v>
      </c>
      <c r="BP64">
        <v>0</v>
      </c>
      <c r="BQ64">
        <v>4.41</v>
      </c>
      <c r="BR64">
        <v>2.16</v>
      </c>
      <c r="BS64">
        <v>0.45</v>
      </c>
      <c r="BT64">
        <v>0</v>
      </c>
      <c r="BU64">
        <v>0</v>
      </c>
      <c r="BV64">
        <v>0</v>
      </c>
      <c r="BW64">
        <f t="shared" si="2"/>
        <v>79.039999999999992</v>
      </c>
    </row>
    <row r="65" spans="1:75">
      <c r="A65" t="s">
        <v>107</v>
      </c>
      <c r="B65">
        <v>0</v>
      </c>
      <c r="C65">
        <v>32.549999999999997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66.308000000000007</v>
      </c>
      <c r="J65">
        <v>2.1920000000000002</v>
      </c>
      <c r="K65">
        <v>215.533728</v>
      </c>
      <c r="L65">
        <v>653.15250000000003</v>
      </c>
      <c r="M65">
        <v>90</v>
      </c>
      <c r="N65">
        <v>118.125</v>
      </c>
      <c r="O65">
        <v>123.66562500000001</v>
      </c>
      <c r="P65">
        <v>123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19.6614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46.188000000000002</v>
      </c>
      <c r="AF65">
        <v>26.622</v>
      </c>
      <c r="AG65">
        <v>39.088799999999999</v>
      </c>
      <c r="AH65">
        <v>152.94049999999999</v>
      </c>
      <c r="AI65">
        <v>35.643999999999998</v>
      </c>
      <c r="AJ65">
        <v>0</v>
      </c>
      <c r="AK65">
        <v>50.76</v>
      </c>
      <c r="AL65">
        <v>79.364599999999996</v>
      </c>
      <c r="AM65">
        <v>15.996</v>
      </c>
      <c r="AN65">
        <v>0.68867999999999996</v>
      </c>
      <c r="AO65">
        <v>28.812000000000001</v>
      </c>
      <c r="AP65">
        <v>10.504200000000001</v>
      </c>
      <c r="AQ65">
        <v>15.75</v>
      </c>
      <c r="AR65">
        <v>31.477679999999999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79.259999999999991</v>
      </c>
      <c r="BA65">
        <f t="shared" si="1"/>
        <v>2892.2283319999997</v>
      </c>
      <c r="BD65">
        <v>24.08</v>
      </c>
      <c r="BE65">
        <v>7.64</v>
      </c>
      <c r="BF65">
        <v>1.23</v>
      </c>
      <c r="BG65">
        <v>4.0599999999999996</v>
      </c>
      <c r="BH65">
        <v>5.17</v>
      </c>
      <c r="BI65">
        <v>4.78</v>
      </c>
      <c r="BJ65">
        <v>3.11</v>
      </c>
      <c r="BK65">
        <v>4.37</v>
      </c>
      <c r="BL65">
        <v>1.93</v>
      </c>
      <c r="BM65">
        <v>0</v>
      </c>
      <c r="BN65">
        <v>0.51</v>
      </c>
      <c r="BO65">
        <v>15.36</v>
      </c>
      <c r="BP65">
        <v>0</v>
      </c>
      <c r="BQ65">
        <v>4.41</v>
      </c>
      <c r="BR65">
        <v>2.16</v>
      </c>
      <c r="BS65">
        <v>0.45</v>
      </c>
      <c r="BT65">
        <v>0</v>
      </c>
      <c r="BU65">
        <v>0</v>
      </c>
      <c r="BV65">
        <v>0</v>
      </c>
      <c r="BW65">
        <f t="shared" si="2"/>
        <v>79.259999999999991</v>
      </c>
    </row>
    <row r="66" spans="1:75">
      <c r="A66" t="s">
        <v>108</v>
      </c>
      <c r="B66">
        <v>0</v>
      </c>
      <c r="C66">
        <v>32.549999999999997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66.308000000000007</v>
      </c>
      <c r="J66">
        <v>2.1920000000000002</v>
      </c>
      <c r="K66">
        <v>215.533728</v>
      </c>
      <c r="L66">
        <v>653.15250000000003</v>
      </c>
      <c r="M66">
        <v>90</v>
      </c>
      <c r="N66">
        <v>118.125</v>
      </c>
      <c r="O66">
        <v>123.66562500000001</v>
      </c>
      <c r="P66">
        <v>123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19.6614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46.188000000000002</v>
      </c>
      <c r="AF66">
        <v>26.622</v>
      </c>
      <c r="AG66">
        <v>39.088799999999999</v>
      </c>
      <c r="AH66">
        <v>152.94049999999999</v>
      </c>
      <c r="AI66">
        <v>35.643999999999998</v>
      </c>
      <c r="AJ66">
        <v>0</v>
      </c>
      <c r="AK66">
        <v>50.76</v>
      </c>
      <c r="AL66">
        <v>79.364599999999996</v>
      </c>
      <c r="AM66">
        <v>15.996</v>
      </c>
      <c r="AN66">
        <v>0.68867999999999996</v>
      </c>
      <c r="AO66">
        <v>28.812000000000001</v>
      </c>
      <c r="AP66">
        <v>10.504200000000001</v>
      </c>
      <c r="AQ66">
        <v>15.75</v>
      </c>
      <c r="AR66">
        <v>31.477679999999999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79.259999999999991</v>
      </c>
      <c r="BA66">
        <f t="shared" si="1"/>
        <v>2892.2283319999997</v>
      </c>
      <c r="BD66">
        <v>24.08</v>
      </c>
      <c r="BE66">
        <v>7.64</v>
      </c>
      <c r="BF66">
        <v>1.23</v>
      </c>
      <c r="BG66">
        <v>4.0599999999999996</v>
      </c>
      <c r="BH66">
        <v>5.17</v>
      </c>
      <c r="BI66">
        <v>4.78</v>
      </c>
      <c r="BJ66">
        <v>3.11</v>
      </c>
      <c r="BK66">
        <v>4.37</v>
      </c>
      <c r="BL66">
        <v>1.93</v>
      </c>
      <c r="BM66">
        <v>0</v>
      </c>
      <c r="BN66">
        <v>0.51</v>
      </c>
      <c r="BO66">
        <v>15.36</v>
      </c>
      <c r="BP66">
        <v>0</v>
      </c>
      <c r="BQ66">
        <v>4.41</v>
      </c>
      <c r="BR66">
        <v>2.16</v>
      </c>
      <c r="BS66">
        <v>0.45</v>
      </c>
      <c r="BT66">
        <v>0</v>
      </c>
      <c r="BU66">
        <v>0</v>
      </c>
      <c r="BV66">
        <v>0</v>
      </c>
      <c r="BW66">
        <f t="shared" si="2"/>
        <v>79.259999999999991</v>
      </c>
    </row>
    <row r="67" spans="1:75">
      <c r="A67" t="s">
        <v>109</v>
      </c>
      <c r="B67">
        <v>0</v>
      </c>
      <c r="C67">
        <v>32.549999999999997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66.308000000000007</v>
      </c>
      <c r="J67">
        <v>2.1920000000000002</v>
      </c>
      <c r="K67">
        <v>215.533728</v>
      </c>
      <c r="L67">
        <v>653.15250000000003</v>
      </c>
      <c r="M67">
        <v>90</v>
      </c>
      <c r="N67">
        <v>118.125</v>
      </c>
      <c r="O67">
        <v>123.66562500000001</v>
      </c>
      <c r="P67">
        <v>123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46.188000000000002</v>
      </c>
      <c r="AF67">
        <v>26.622</v>
      </c>
      <c r="AG67">
        <v>39.088799999999999</v>
      </c>
      <c r="AH67">
        <v>152.94049999999999</v>
      </c>
      <c r="AI67">
        <v>31.824999999999999</v>
      </c>
      <c r="AJ67">
        <v>0</v>
      </c>
      <c r="AK67">
        <v>50.76</v>
      </c>
      <c r="AL67">
        <v>79.364599999999996</v>
      </c>
      <c r="AM67">
        <v>15.996</v>
      </c>
      <c r="AN67">
        <v>0.68867999999999996</v>
      </c>
      <c r="AO67">
        <v>28.812000000000001</v>
      </c>
      <c r="AP67">
        <v>10.504200000000001</v>
      </c>
      <c r="AQ67">
        <v>15.75</v>
      </c>
      <c r="AR67">
        <v>31.477679999999999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79.149999999999991</v>
      </c>
      <c r="BA67">
        <f t="shared" si="1"/>
        <v>2888.299332</v>
      </c>
      <c r="BD67">
        <v>24.08</v>
      </c>
      <c r="BE67">
        <v>7.64</v>
      </c>
      <c r="BF67">
        <v>1.1200000000000001</v>
      </c>
      <c r="BG67">
        <v>4.0599999999999996</v>
      </c>
      <c r="BH67">
        <v>5.17</v>
      </c>
      <c r="BI67">
        <v>4.78</v>
      </c>
      <c r="BJ67">
        <v>3.11</v>
      </c>
      <c r="BK67">
        <v>4.37</v>
      </c>
      <c r="BL67">
        <v>1.93</v>
      </c>
      <c r="BM67">
        <v>0</v>
      </c>
      <c r="BN67">
        <v>0.51</v>
      </c>
      <c r="BO67">
        <v>15.36</v>
      </c>
      <c r="BP67">
        <v>0</v>
      </c>
      <c r="BQ67">
        <v>4.41</v>
      </c>
      <c r="BR67">
        <v>2.16</v>
      </c>
      <c r="BS67">
        <v>0.45</v>
      </c>
      <c r="BT67">
        <v>0</v>
      </c>
      <c r="BU67">
        <v>0</v>
      </c>
      <c r="BV67">
        <v>0</v>
      </c>
      <c r="BW67">
        <f t="shared" si="2"/>
        <v>79.149999999999991</v>
      </c>
    </row>
    <row r="68" spans="1:75">
      <c r="A68" t="s">
        <v>110</v>
      </c>
      <c r="B68">
        <v>0</v>
      </c>
      <c r="C68">
        <v>32.549999999999997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66.308000000000007</v>
      </c>
      <c r="J68">
        <v>2.1920000000000002</v>
      </c>
      <c r="K68">
        <v>215.533728</v>
      </c>
      <c r="L68">
        <v>653.15250000000003</v>
      </c>
      <c r="M68">
        <v>90</v>
      </c>
      <c r="N68">
        <v>118.125</v>
      </c>
      <c r="O68">
        <v>123.66562500000001</v>
      </c>
      <c r="P68">
        <v>123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46.188000000000002</v>
      </c>
      <c r="AF68">
        <v>26.622</v>
      </c>
      <c r="AG68">
        <v>39.088799999999999</v>
      </c>
      <c r="AH68">
        <v>152.94049999999999</v>
      </c>
      <c r="AI68">
        <v>31.824999999999999</v>
      </c>
      <c r="AJ68">
        <v>0</v>
      </c>
      <c r="AK68">
        <v>50.76</v>
      </c>
      <c r="AL68">
        <v>79.364599999999996</v>
      </c>
      <c r="AM68">
        <v>15.996</v>
      </c>
      <c r="AN68">
        <v>0.68867999999999996</v>
      </c>
      <c r="AO68">
        <v>28.812000000000001</v>
      </c>
      <c r="AP68">
        <v>10.504200000000001</v>
      </c>
      <c r="AQ68">
        <v>28.98</v>
      </c>
      <c r="AR68">
        <v>31.477679999999999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79.149999999999991</v>
      </c>
      <c r="BA68">
        <f t="shared" ref="BA68:BA98" si="4">SUM(B68:AZ68)</f>
        <v>2901.5293320000001</v>
      </c>
      <c r="BD68">
        <v>24.08</v>
      </c>
      <c r="BE68">
        <v>7.64</v>
      </c>
      <c r="BF68">
        <v>1.1200000000000001</v>
      </c>
      <c r="BG68">
        <v>4.0599999999999996</v>
      </c>
      <c r="BH68">
        <v>5.17</v>
      </c>
      <c r="BI68">
        <v>4.78</v>
      </c>
      <c r="BJ68">
        <v>3.11</v>
      </c>
      <c r="BK68">
        <v>4.37</v>
      </c>
      <c r="BL68">
        <v>1.93</v>
      </c>
      <c r="BM68">
        <v>0</v>
      </c>
      <c r="BN68">
        <v>0.51</v>
      </c>
      <c r="BO68">
        <v>15.36</v>
      </c>
      <c r="BP68">
        <v>0</v>
      </c>
      <c r="BQ68">
        <v>4.41</v>
      </c>
      <c r="BR68">
        <v>2.16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79.149999999999991</v>
      </c>
    </row>
    <row r="69" spans="1:75">
      <c r="A69" t="s">
        <v>111</v>
      </c>
      <c r="B69">
        <v>0</v>
      </c>
      <c r="C69">
        <v>32.549999999999997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66.308000000000007</v>
      </c>
      <c r="J69">
        <v>2.1920000000000002</v>
      </c>
      <c r="K69">
        <v>215.533728</v>
      </c>
      <c r="L69">
        <v>653.15250000000003</v>
      </c>
      <c r="M69">
        <v>90</v>
      </c>
      <c r="N69">
        <v>118.125</v>
      </c>
      <c r="O69">
        <v>123.66562500000001</v>
      </c>
      <c r="P69">
        <v>123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46.188000000000002</v>
      </c>
      <c r="AF69">
        <v>26.622</v>
      </c>
      <c r="AG69">
        <v>39.088799999999999</v>
      </c>
      <c r="AH69">
        <v>152.94049999999999</v>
      </c>
      <c r="AI69">
        <v>31.824999999999999</v>
      </c>
      <c r="AJ69">
        <v>0</v>
      </c>
      <c r="AK69">
        <v>50.76</v>
      </c>
      <c r="AL69">
        <v>79.364599999999996</v>
      </c>
      <c r="AM69">
        <v>15.996</v>
      </c>
      <c r="AN69">
        <v>0.68867999999999996</v>
      </c>
      <c r="AO69">
        <v>28.812000000000001</v>
      </c>
      <c r="AP69">
        <v>10.504200000000001</v>
      </c>
      <c r="AQ69">
        <v>28.98</v>
      </c>
      <c r="AR69">
        <v>31.477679999999999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79.259999999999991</v>
      </c>
      <c r="BA69">
        <f t="shared" si="4"/>
        <v>2901.6393319999997</v>
      </c>
      <c r="BD69">
        <v>24.08</v>
      </c>
      <c r="BE69">
        <v>7.64</v>
      </c>
      <c r="BF69">
        <v>1.23</v>
      </c>
      <c r="BG69">
        <v>4.0599999999999996</v>
      </c>
      <c r="BH69">
        <v>5.17</v>
      </c>
      <c r="BI69">
        <v>4.78</v>
      </c>
      <c r="BJ69">
        <v>3.11</v>
      </c>
      <c r="BK69">
        <v>4.37</v>
      </c>
      <c r="BL69">
        <v>1.93</v>
      </c>
      <c r="BM69">
        <v>0</v>
      </c>
      <c r="BN69">
        <v>0.51</v>
      </c>
      <c r="BO69">
        <v>15.36</v>
      </c>
      <c r="BP69">
        <v>0</v>
      </c>
      <c r="BQ69">
        <v>4.41</v>
      </c>
      <c r="BR69">
        <v>2.16</v>
      </c>
      <c r="BS69">
        <v>0.45</v>
      </c>
      <c r="BT69">
        <v>0</v>
      </c>
      <c r="BU69">
        <v>0</v>
      </c>
      <c r="BV69">
        <v>0</v>
      </c>
      <c r="BW69">
        <f t="shared" si="5"/>
        <v>79.259999999999991</v>
      </c>
    </row>
    <row r="70" spans="1:75">
      <c r="A70" t="s">
        <v>112</v>
      </c>
      <c r="B70">
        <v>0</v>
      </c>
      <c r="C70">
        <v>32.549999999999997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66.308000000000007</v>
      </c>
      <c r="J70">
        <v>2.1920000000000002</v>
      </c>
      <c r="K70">
        <v>215.533728</v>
      </c>
      <c r="L70">
        <v>653.15250000000003</v>
      </c>
      <c r="M70">
        <v>90</v>
      </c>
      <c r="N70">
        <v>118.125</v>
      </c>
      <c r="O70">
        <v>123.66562500000001</v>
      </c>
      <c r="P70">
        <v>123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46.188000000000002</v>
      </c>
      <c r="AF70">
        <v>26.622</v>
      </c>
      <c r="AG70">
        <v>39.088799999999999</v>
      </c>
      <c r="AH70">
        <v>152.94049999999999</v>
      </c>
      <c r="AI70">
        <v>31.824999999999999</v>
      </c>
      <c r="AJ70">
        <v>0</v>
      </c>
      <c r="AK70">
        <v>50.76</v>
      </c>
      <c r="AL70">
        <v>79.364599999999996</v>
      </c>
      <c r="AM70">
        <v>15.996</v>
      </c>
      <c r="AN70">
        <v>0.68867999999999996</v>
      </c>
      <c r="AO70">
        <v>28.812000000000001</v>
      </c>
      <c r="AP70">
        <v>10.504200000000001</v>
      </c>
      <c r="AQ70">
        <v>43.47</v>
      </c>
      <c r="AR70">
        <v>31.477679999999999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79.259999999999991</v>
      </c>
      <c r="BA70">
        <f t="shared" si="4"/>
        <v>2916.1293319999995</v>
      </c>
      <c r="BD70">
        <v>24.08</v>
      </c>
      <c r="BE70">
        <v>7.64</v>
      </c>
      <c r="BF70">
        <v>1.23</v>
      </c>
      <c r="BG70">
        <v>4.0599999999999996</v>
      </c>
      <c r="BH70">
        <v>5.17</v>
      </c>
      <c r="BI70">
        <v>4.78</v>
      </c>
      <c r="BJ70">
        <v>3.11</v>
      </c>
      <c r="BK70">
        <v>4.37</v>
      </c>
      <c r="BL70">
        <v>1.93</v>
      </c>
      <c r="BM70">
        <v>0</v>
      </c>
      <c r="BN70">
        <v>0.51</v>
      </c>
      <c r="BO70">
        <v>15.36</v>
      </c>
      <c r="BP70">
        <v>0</v>
      </c>
      <c r="BQ70">
        <v>4.41</v>
      </c>
      <c r="BR70">
        <v>2.16</v>
      </c>
      <c r="BS70">
        <v>0.45</v>
      </c>
      <c r="BT70">
        <v>0</v>
      </c>
      <c r="BU70">
        <v>0</v>
      </c>
      <c r="BV70">
        <v>0</v>
      </c>
      <c r="BW70">
        <f t="shared" si="5"/>
        <v>79.259999999999991</v>
      </c>
    </row>
    <row r="71" spans="1:75">
      <c r="A71" t="s">
        <v>113</v>
      </c>
      <c r="B71">
        <v>0</v>
      </c>
      <c r="C71">
        <v>32.549999999999997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66.308000000000007</v>
      </c>
      <c r="J71">
        <v>2.1920000000000002</v>
      </c>
      <c r="K71">
        <v>215.533728</v>
      </c>
      <c r="L71">
        <v>653.15250000000003</v>
      </c>
      <c r="M71">
        <v>90</v>
      </c>
      <c r="N71">
        <v>118.125</v>
      </c>
      <c r="O71">
        <v>123.66562500000001</v>
      </c>
      <c r="P71">
        <v>123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47.470999999999997</v>
      </c>
      <c r="AF71">
        <v>26.622</v>
      </c>
      <c r="AG71">
        <v>39.088799999999999</v>
      </c>
      <c r="AH71">
        <v>152.94049999999999</v>
      </c>
      <c r="AI71">
        <v>31.824999999999999</v>
      </c>
      <c r="AJ71">
        <v>0</v>
      </c>
      <c r="AK71">
        <v>50.76</v>
      </c>
      <c r="AL71">
        <v>79.364599999999996</v>
      </c>
      <c r="AM71">
        <v>15.996</v>
      </c>
      <c r="AN71">
        <v>0.68867999999999996</v>
      </c>
      <c r="AO71">
        <v>28.812000000000001</v>
      </c>
      <c r="AP71">
        <v>10.504200000000001</v>
      </c>
      <c r="AQ71">
        <v>43.47</v>
      </c>
      <c r="AR71">
        <v>31.477679999999999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78.969999999999985</v>
      </c>
      <c r="BA71">
        <f t="shared" si="4"/>
        <v>2917.1223319999995</v>
      </c>
      <c r="BD71">
        <v>24.08</v>
      </c>
      <c r="BE71">
        <v>7.64</v>
      </c>
      <c r="BF71">
        <v>1.23</v>
      </c>
      <c r="BG71">
        <v>4.0599999999999996</v>
      </c>
      <c r="BH71">
        <v>5.17</v>
      </c>
      <c r="BI71">
        <v>4.78</v>
      </c>
      <c r="BJ71">
        <v>3.11</v>
      </c>
      <c r="BK71">
        <v>4.21</v>
      </c>
      <c r="BL71">
        <v>1.8</v>
      </c>
      <c r="BM71">
        <v>0</v>
      </c>
      <c r="BN71">
        <v>0.51</v>
      </c>
      <c r="BO71">
        <v>15.36</v>
      </c>
      <c r="BP71">
        <v>0</v>
      </c>
      <c r="BQ71">
        <v>4.41</v>
      </c>
      <c r="BR71">
        <v>2.16</v>
      </c>
      <c r="BS71">
        <v>0.45</v>
      </c>
      <c r="BT71">
        <v>0</v>
      </c>
      <c r="BU71">
        <v>0</v>
      </c>
      <c r="BV71">
        <v>0</v>
      </c>
      <c r="BW71">
        <f t="shared" si="5"/>
        <v>78.969999999999985</v>
      </c>
    </row>
    <row r="72" spans="1:75">
      <c r="A72" t="s">
        <v>114</v>
      </c>
      <c r="B72">
        <v>0</v>
      </c>
      <c r="C72">
        <v>32.549999999999997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66.308000000000007</v>
      </c>
      <c r="J72">
        <v>2.1920000000000002</v>
      </c>
      <c r="K72">
        <v>215.533728</v>
      </c>
      <c r="L72">
        <v>653.15250000000003</v>
      </c>
      <c r="M72">
        <v>90</v>
      </c>
      <c r="N72">
        <v>118.125</v>
      </c>
      <c r="O72">
        <v>123.66562500000001</v>
      </c>
      <c r="P72">
        <v>123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47.470999999999997</v>
      </c>
      <c r="AF72">
        <v>26.622</v>
      </c>
      <c r="AG72">
        <v>39.088799999999999</v>
      </c>
      <c r="AH72">
        <v>152.94049999999999</v>
      </c>
      <c r="AI72">
        <v>31.824999999999999</v>
      </c>
      <c r="AJ72">
        <v>0</v>
      </c>
      <c r="AK72">
        <v>50.76</v>
      </c>
      <c r="AL72">
        <v>79.364599999999996</v>
      </c>
      <c r="AM72">
        <v>15.996</v>
      </c>
      <c r="AN72">
        <v>0.68867999999999996</v>
      </c>
      <c r="AO72">
        <v>28.812000000000001</v>
      </c>
      <c r="AP72">
        <v>10.504200000000001</v>
      </c>
      <c r="AQ72">
        <v>57.96</v>
      </c>
      <c r="AR72">
        <v>31.477679999999999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78.969999999999985</v>
      </c>
      <c r="BA72">
        <f t="shared" si="4"/>
        <v>2931.6123319999997</v>
      </c>
      <c r="BD72">
        <v>24.08</v>
      </c>
      <c r="BE72">
        <v>7.64</v>
      </c>
      <c r="BF72">
        <v>1.23</v>
      </c>
      <c r="BG72">
        <v>4.0599999999999996</v>
      </c>
      <c r="BH72">
        <v>5.17</v>
      </c>
      <c r="BI72">
        <v>4.78</v>
      </c>
      <c r="BJ72">
        <v>3.11</v>
      </c>
      <c r="BK72">
        <v>4.21</v>
      </c>
      <c r="BL72">
        <v>1.8</v>
      </c>
      <c r="BM72">
        <v>0</v>
      </c>
      <c r="BN72">
        <v>0.51</v>
      </c>
      <c r="BO72">
        <v>15.36</v>
      </c>
      <c r="BP72">
        <v>0</v>
      </c>
      <c r="BQ72">
        <v>4.41</v>
      </c>
      <c r="BR72">
        <v>2.16</v>
      </c>
      <c r="BS72">
        <v>0.45</v>
      </c>
      <c r="BT72">
        <v>0</v>
      </c>
      <c r="BU72">
        <v>0</v>
      </c>
      <c r="BV72">
        <v>0</v>
      </c>
      <c r="BW72">
        <f t="shared" si="5"/>
        <v>78.969999999999985</v>
      </c>
    </row>
    <row r="73" spans="1:75">
      <c r="A73" t="s">
        <v>115</v>
      </c>
      <c r="B73">
        <v>0</v>
      </c>
      <c r="C73">
        <v>32.549999999999997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66.308000000000007</v>
      </c>
      <c r="J73">
        <v>2.1920000000000002</v>
      </c>
      <c r="K73">
        <v>215.533728</v>
      </c>
      <c r="L73">
        <v>653.15250000000003</v>
      </c>
      <c r="M73">
        <v>90</v>
      </c>
      <c r="N73">
        <v>118.125</v>
      </c>
      <c r="O73">
        <v>123.66562500000001</v>
      </c>
      <c r="P73">
        <v>123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47.470999999999997</v>
      </c>
      <c r="AF73">
        <v>26.622</v>
      </c>
      <c r="AG73">
        <v>39.088799999999999</v>
      </c>
      <c r="AH73">
        <v>152.94049999999999</v>
      </c>
      <c r="AI73">
        <v>31.824999999999999</v>
      </c>
      <c r="AJ73">
        <v>0</v>
      </c>
      <c r="AK73">
        <v>50.76</v>
      </c>
      <c r="AL73">
        <v>79.364599999999996</v>
      </c>
      <c r="AM73">
        <v>15.996</v>
      </c>
      <c r="AN73">
        <v>0.68867999999999996</v>
      </c>
      <c r="AO73">
        <v>28.812000000000001</v>
      </c>
      <c r="AP73">
        <v>4.0991999999999997</v>
      </c>
      <c r="AQ73">
        <v>57.96</v>
      </c>
      <c r="AR73">
        <v>31.477679999999999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78.969999999999985</v>
      </c>
      <c r="BA73">
        <f t="shared" si="4"/>
        <v>2925.207332</v>
      </c>
      <c r="BD73">
        <v>24.08</v>
      </c>
      <c r="BE73">
        <v>7.64</v>
      </c>
      <c r="BF73">
        <v>1.23</v>
      </c>
      <c r="BG73">
        <v>4.0599999999999996</v>
      </c>
      <c r="BH73">
        <v>5.17</v>
      </c>
      <c r="BI73">
        <v>4.78</v>
      </c>
      <c r="BJ73">
        <v>3.11</v>
      </c>
      <c r="BK73">
        <v>4.21</v>
      </c>
      <c r="BL73">
        <v>1.8</v>
      </c>
      <c r="BM73">
        <v>0</v>
      </c>
      <c r="BN73">
        <v>0.51</v>
      </c>
      <c r="BO73">
        <v>15.36</v>
      </c>
      <c r="BP73">
        <v>0</v>
      </c>
      <c r="BQ73">
        <v>4.41</v>
      </c>
      <c r="BR73">
        <v>2.16</v>
      </c>
      <c r="BS73">
        <v>0.45</v>
      </c>
      <c r="BT73">
        <v>0</v>
      </c>
      <c r="BU73">
        <v>0</v>
      </c>
      <c r="BV73">
        <v>0</v>
      </c>
      <c r="BW73">
        <f t="shared" si="5"/>
        <v>78.969999999999985</v>
      </c>
    </row>
    <row r="74" spans="1:75">
      <c r="A74" t="s">
        <v>116</v>
      </c>
      <c r="B74">
        <v>0</v>
      </c>
      <c r="C74">
        <v>32.549999999999997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66.308000000000007</v>
      </c>
      <c r="J74">
        <v>2.1920000000000002</v>
      </c>
      <c r="K74">
        <v>215.533728</v>
      </c>
      <c r="L74">
        <v>653.15250000000003</v>
      </c>
      <c r="M74">
        <v>90</v>
      </c>
      <c r="N74">
        <v>118.125</v>
      </c>
      <c r="O74">
        <v>123.66562500000001</v>
      </c>
      <c r="P74">
        <v>123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47.470999999999997</v>
      </c>
      <c r="AF74">
        <v>26.622</v>
      </c>
      <c r="AG74">
        <v>39.088799999999999</v>
      </c>
      <c r="AH74">
        <v>152.94049999999999</v>
      </c>
      <c r="AI74">
        <v>31.824999999999999</v>
      </c>
      <c r="AJ74">
        <v>0</v>
      </c>
      <c r="AK74">
        <v>50.76</v>
      </c>
      <c r="AL74">
        <v>79.364599999999996</v>
      </c>
      <c r="AM74">
        <v>15.996</v>
      </c>
      <c r="AN74">
        <v>0.68867999999999996</v>
      </c>
      <c r="AO74">
        <v>28.812000000000001</v>
      </c>
      <c r="AP74">
        <v>4.0991999999999997</v>
      </c>
      <c r="AQ74">
        <v>57.96</v>
      </c>
      <c r="AR74">
        <v>31.477679999999999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78.969999999999985</v>
      </c>
      <c r="BA74">
        <f t="shared" si="4"/>
        <v>2925.207332</v>
      </c>
      <c r="BD74">
        <v>24.08</v>
      </c>
      <c r="BE74">
        <v>7.64</v>
      </c>
      <c r="BF74">
        <v>1.23</v>
      </c>
      <c r="BG74">
        <v>4.0599999999999996</v>
      </c>
      <c r="BH74">
        <v>5.17</v>
      </c>
      <c r="BI74">
        <v>4.78</v>
      </c>
      <c r="BJ74">
        <v>3.11</v>
      </c>
      <c r="BK74">
        <v>4.21</v>
      </c>
      <c r="BL74">
        <v>1.8</v>
      </c>
      <c r="BM74">
        <v>0</v>
      </c>
      <c r="BN74">
        <v>0.51</v>
      </c>
      <c r="BO74">
        <v>15.36</v>
      </c>
      <c r="BP74">
        <v>0</v>
      </c>
      <c r="BQ74">
        <v>4.41</v>
      </c>
      <c r="BR74">
        <v>2.16</v>
      </c>
      <c r="BS74">
        <v>0.45</v>
      </c>
      <c r="BT74">
        <v>0</v>
      </c>
      <c r="BU74">
        <v>0</v>
      </c>
      <c r="BV74">
        <v>0</v>
      </c>
      <c r="BW74">
        <f t="shared" si="5"/>
        <v>78.969999999999985</v>
      </c>
    </row>
    <row r="75" spans="1:75">
      <c r="A75" t="s">
        <v>117</v>
      </c>
      <c r="B75">
        <v>0</v>
      </c>
      <c r="C75">
        <v>32.549999999999997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66.308000000000007</v>
      </c>
      <c r="J75">
        <v>2.1920000000000002</v>
      </c>
      <c r="K75">
        <v>215.533728</v>
      </c>
      <c r="L75">
        <v>653.15250000000003</v>
      </c>
      <c r="M75">
        <v>90</v>
      </c>
      <c r="N75">
        <v>118.125</v>
      </c>
      <c r="O75">
        <v>123.66562500000001</v>
      </c>
      <c r="P75">
        <v>123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47.470999999999997</v>
      </c>
      <c r="AF75">
        <v>26.622</v>
      </c>
      <c r="AG75">
        <v>39.088799999999999</v>
      </c>
      <c r="AH75">
        <v>152.94049999999999</v>
      </c>
      <c r="AI75">
        <v>31.824999999999999</v>
      </c>
      <c r="AJ75">
        <v>0</v>
      </c>
      <c r="AK75">
        <v>50.76</v>
      </c>
      <c r="AL75">
        <v>79.364599999999996</v>
      </c>
      <c r="AM75">
        <v>15.996</v>
      </c>
      <c r="AN75">
        <v>0.68867999999999996</v>
      </c>
      <c r="AO75">
        <v>28.812000000000001</v>
      </c>
      <c r="AP75">
        <v>4.0991999999999997</v>
      </c>
      <c r="AQ75">
        <v>57.96</v>
      </c>
      <c r="AR75">
        <v>31.477679999999999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79.5</v>
      </c>
      <c r="BA75">
        <f t="shared" si="4"/>
        <v>2925.7373320000002</v>
      </c>
      <c r="BD75">
        <v>25.2</v>
      </c>
      <c r="BE75">
        <v>7.45</v>
      </c>
      <c r="BF75">
        <v>1.46</v>
      </c>
      <c r="BG75">
        <v>3.94</v>
      </c>
      <c r="BH75">
        <v>5.18</v>
      </c>
      <c r="BI75">
        <v>4.68</v>
      </c>
      <c r="BJ75">
        <v>3.2</v>
      </c>
      <c r="BK75">
        <v>4.22</v>
      </c>
      <c r="BL75">
        <v>1.73</v>
      </c>
      <c r="BM75">
        <v>0</v>
      </c>
      <c r="BN75">
        <v>0.49</v>
      </c>
      <c r="BO75">
        <v>14.99</v>
      </c>
      <c r="BP75">
        <v>0</v>
      </c>
      <c r="BQ75">
        <v>4.28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79.5</v>
      </c>
    </row>
    <row r="76" spans="1:75">
      <c r="A76" t="s">
        <v>118</v>
      </c>
      <c r="B76">
        <v>0</v>
      </c>
      <c r="C76">
        <v>32.549999999999997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66.308000000000007</v>
      </c>
      <c r="J76">
        <v>2.1920000000000002</v>
      </c>
      <c r="K76">
        <v>215.533728</v>
      </c>
      <c r="L76">
        <v>653.15250000000003</v>
      </c>
      <c r="M76">
        <v>90</v>
      </c>
      <c r="N76">
        <v>118.125</v>
      </c>
      <c r="O76">
        <v>123.66562500000001</v>
      </c>
      <c r="P76">
        <v>123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47.470999999999997</v>
      </c>
      <c r="AF76">
        <v>26.622</v>
      </c>
      <c r="AG76">
        <v>39.088799999999999</v>
      </c>
      <c r="AH76">
        <v>152.94049999999999</v>
      </c>
      <c r="AI76">
        <v>31.824999999999999</v>
      </c>
      <c r="AJ76">
        <v>0</v>
      </c>
      <c r="AK76">
        <v>50.76</v>
      </c>
      <c r="AL76">
        <v>79.364599999999996</v>
      </c>
      <c r="AM76">
        <v>15.996</v>
      </c>
      <c r="AN76">
        <v>0.68867999999999996</v>
      </c>
      <c r="AO76">
        <v>28.812000000000001</v>
      </c>
      <c r="AP76">
        <v>4.0991999999999997</v>
      </c>
      <c r="AQ76">
        <v>57.96</v>
      </c>
      <c r="AR76">
        <v>31.477679999999999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79.5</v>
      </c>
      <c r="BA76">
        <f t="shared" si="4"/>
        <v>2925.7373320000002</v>
      </c>
      <c r="BD76">
        <v>25.2</v>
      </c>
      <c r="BE76">
        <v>7.45</v>
      </c>
      <c r="BF76">
        <v>1.46</v>
      </c>
      <c r="BG76">
        <v>3.94</v>
      </c>
      <c r="BH76">
        <v>5.18</v>
      </c>
      <c r="BI76">
        <v>4.68</v>
      </c>
      <c r="BJ76">
        <v>3.2</v>
      </c>
      <c r="BK76">
        <v>4.22</v>
      </c>
      <c r="BL76">
        <v>1.73</v>
      </c>
      <c r="BM76">
        <v>0</v>
      </c>
      <c r="BN76">
        <v>0.49</v>
      </c>
      <c r="BO76">
        <v>14.99</v>
      </c>
      <c r="BP76">
        <v>0</v>
      </c>
      <c r="BQ76">
        <v>4.28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79.5</v>
      </c>
    </row>
    <row r="77" spans="1:75">
      <c r="A77" t="s">
        <v>119</v>
      </c>
      <c r="B77">
        <v>0</v>
      </c>
      <c r="C77">
        <v>32.549999999999997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66.308000000000007</v>
      </c>
      <c r="J77">
        <v>2.1920000000000002</v>
      </c>
      <c r="K77">
        <v>215.533728</v>
      </c>
      <c r="L77">
        <v>653.15250000000003</v>
      </c>
      <c r="M77">
        <v>90</v>
      </c>
      <c r="N77">
        <v>118.125</v>
      </c>
      <c r="O77">
        <v>123.66562500000001</v>
      </c>
      <c r="P77">
        <v>123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47.470999999999997</v>
      </c>
      <c r="AF77">
        <v>26.622</v>
      </c>
      <c r="AG77">
        <v>39.088799999999999</v>
      </c>
      <c r="AH77">
        <v>152.94049999999999</v>
      </c>
      <c r="AI77">
        <v>31.824999999999999</v>
      </c>
      <c r="AJ77">
        <v>0</v>
      </c>
      <c r="AK77">
        <v>50.76</v>
      </c>
      <c r="AL77">
        <v>79.364599999999996</v>
      </c>
      <c r="AM77">
        <v>15.996</v>
      </c>
      <c r="AN77">
        <v>0.68867999999999996</v>
      </c>
      <c r="AO77">
        <v>28.812000000000001</v>
      </c>
      <c r="AP77">
        <v>10.504200000000001</v>
      </c>
      <c r="AQ77">
        <v>57.96</v>
      </c>
      <c r="AR77">
        <v>31.477679999999999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79.31</v>
      </c>
      <c r="BA77">
        <f t="shared" si="4"/>
        <v>2931.9523319999998</v>
      </c>
      <c r="BD77">
        <v>25.2</v>
      </c>
      <c r="BE77">
        <v>7.45</v>
      </c>
      <c r="BF77">
        <v>1.27</v>
      </c>
      <c r="BG77">
        <v>3.94</v>
      </c>
      <c r="BH77">
        <v>5.18</v>
      </c>
      <c r="BI77">
        <v>4.68</v>
      </c>
      <c r="BJ77">
        <v>3.2</v>
      </c>
      <c r="BK77">
        <v>4.22</v>
      </c>
      <c r="BL77">
        <v>1.73</v>
      </c>
      <c r="BM77">
        <v>0</v>
      </c>
      <c r="BN77">
        <v>0.49</v>
      </c>
      <c r="BO77">
        <v>14.99</v>
      </c>
      <c r="BP77">
        <v>0</v>
      </c>
      <c r="BQ77">
        <v>4.28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79.31</v>
      </c>
    </row>
    <row r="78" spans="1:75">
      <c r="A78" t="s">
        <v>120</v>
      </c>
      <c r="B78">
        <v>0</v>
      </c>
      <c r="C78">
        <v>32.549999999999997</v>
      </c>
      <c r="D78">
        <v>9.4499999999999993</v>
      </c>
      <c r="E78">
        <v>0</v>
      </c>
      <c r="F78">
        <v>16.29</v>
      </c>
      <c r="G78">
        <v>53.213999999999999</v>
      </c>
      <c r="H78">
        <v>0</v>
      </c>
      <c r="I78">
        <v>66.308000000000007</v>
      </c>
      <c r="J78">
        <v>2.1920000000000002</v>
      </c>
      <c r="K78">
        <v>215.533728</v>
      </c>
      <c r="L78">
        <v>653.15250000000003</v>
      </c>
      <c r="M78">
        <v>90</v>
      </c>
      <c r="N78">
        <v>118.125</v>
      </c>
      <c r="O78">
        <v>123.66562500000001</v>
      </c>
      <c r="P78">
        <v>123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47.470999999999997</v>
      </c>
      <c r="AF78">
        <v>26.622</v>
      </c>
      <c r="AG78">
        <v>39.088799999999999</v>
      </c>
      <c r="AH78">
        <v>152.94049999999999</v>
      </c>
      <c r="AI78">
        <v>35.643999999999998</v>
      </c>
      <c r="AJ78">
        <v>0</v>
      </c>
      <c r="AK78">
        <v>50.76</v>
      </c>
      <c r="AL78">
        <v>79.364599999999996</v>
      </c>
      <c r="AM78">
        <v>15.996</v>
      </c>
      <c r="AN78">
        <v>0.68867999999999996</v>
      </c>
      <c r="AO78">
        <v>28.812000000000001</v>
      </c>
      <c r="AP78">
        <v>10.504200000000001</v>
      </c>
      <c r="AQ78">
        <v>62.244</v>
      </c>
      <c r="AR78">
        <v>31.477679999999999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79.31</v>
      </c>
      <c r="BA78">
        <f t="shared" si="4"/>
        <v>2940.0553319999999</v>
      </c>
      <c r="BD78">
        <v>25.2</v>
      </c>
      <c r="BE78">
        <v>7.45</v>
      </c>
      <c r="BF78">
        <v>1.27</v>
      </c>
      <c r="BG78">
        <v>3.94</v>
      </c>
      <c r="BH78">
        <v>5.18</v>
      </c>
      <c r="BI78">
        <v>4.68</v>
      </c>
      <c r="BJ78">
        <v>3.2</v>
      </c>
      <c r="BK78">
        <v>4.22</v>
      </c>
      <c r="BL78">
        <v>1.73</v>
      </c>
      <c r="BM78">
        <v>0</v>
      </c>
      <c r="BN78">
        <v>0.49</v>
      </c>
      <c r="BO78">
        <v>14.99</v>
      </c>
      <c r="BP78">
        <v>0</v>
      </c>
      <c r="BQ78">
        <v>4.28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79.31</v>
      </c>
    </row>
    <row r="79" spans="1:75">
      <c r="A79" t="s">
        <v>121</v>
      </c>
      <c r="B79">
        <v>0</v>
      </c>
      <c r="C79">
        <v>32.549999999999997</v>
      </c>
      <c r="D79">
        <v>9.4499999999999993</v>
      </c>
      <c r="E79">
        <v>0</v>
      </c>
      <c r="F79">
        <v>16.29</v>
      </c>
      <c r="G79">
        <v>53.213999999999999</v>
      </c>
      <c r="H79">
        <v>0</v>
      </c>
      <c r="I79">
        <v>66.308000000000007</v>
      </c>
      <c r="J79">
        <v>2.1920000000000002</v>
      </c>
      <c r="K79">
        <v>215.533728</v>
      </c>
      <c r="L79">
        <v>653.15250000000003</v>
      </c>
      <c r="M79">
        <v>90</v>
      </c>
      <c r="N79">
        <v>118.125</v>
      </c>
      <c r="O79">
        <v>123.66562500000001</v>
      </c>
      <c r="P79">
        <v>123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49.436556000000003</v>
      </c>
      <c r="AF79">
        <v>30.171600000000002</v>
      </c>
      <c r="AG79">
        <v>39.088799999999999</v>
      </c>
      <c r="AH79">
        <v>154.69245000000001</v>
      </c>
      <c r="AI79">
        <v>42.009</v>
      </c>
      <c r="AJ79">
        <v>0</v>
      </c>
      <c r="AK79">
        <v>50.76</v>
      </c>
      <c r="AL79">
        <v>79.364599999999996</v>
      </c>
      <c r="AM79">
        <v>16.7958</v>
      </c>
      <c r="AN79">
        <v>0.68867999999999996</v>
      </c>
      <c r="AO79">
        <v>28.812000000000001</v>
      </c>
      <c r="AP79">
        <v>9.4794</v>
      </c>
      <c r="AQ79">
        <v>62.244</v>
      </c>
      <c r="AR79">
        <v>31.477679999999999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79.31</v>
      </c>
      <c r="BA79">
        <f t="shared" si="4"/>
        <v>2958.7507100000003</v>
      </c>
      <c r="BD79">
        <v>25.2</v>
      </c>
      <c r="BE79">
        <v>7.45</v>
      </c>
      <c r="BF79">
        <v>1.27</v>
      </c>
      <c r="BG79">
        <v>3.94</v>
      </c>
      <c r="BH79">
        <v>5.18</v>
      </c>
      <c r="BI79">
        <v>4.68</v>
      </c>
      <c r="BJ79">
        <v>3.2</v>
      </c>
      <c r="BK79">
        <v>4.22</v>
      </c>
      <c r="BL79">
        <v>1.73</v>
      </c>
      <c r="BM79">
        <v>0</v>
      </c>
      <c r="BN79">
        <v>0.49</v>
      </c>
      <c r="BO79">
        <v>14.99</v>
      </c>
      <c r="BP79">
        <v>0</v>
      </c>
      <c r="BQ79">
        <v>4.28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79.31</v>
      </c>
    </row>
    <row r="80" spans="1:75">
      <c r="A80" t="s">
        <v>122</v>
      </c>
      <c r="B80">
        <v>0</v>
      </c>
      <c r="C80">
        <v>32.549999999999997</v>
      </c>
      <c r="D80">
        <v>9.4499999999999993</v>
      </c>
      <c r="E80">
        <v>0</v>
      </c>
      <c r="F80">
        <v>16.29</v>
      </c>
      <c r="G80">
        <v>53.213999999999999</v>
      </c>
      <c r="H80">
        <v>0</v>
      </c>
      <c r="I80">
        <v>66.308000000000007</v>
      </c>
      <c r="J80">
        <v>2.1920000000000002</v>
      </c>
      <c r="K80">
        <v>215.533728</v>
      </c>
      <c r="L80">
        <v>653.15250000000003</v>
      </c>
      <c r="M80">
        <v>90</v>
      </c>
      <c r="N80">
        <v>118.125</v>
      </c>
      <c r="O80">
        <v>123.66562500000001</v>
      </c>
      <c r="P80">
        <v>123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49.436556000000003</v>
      </c>
      <c r="AF80">
        <v>30.171600000000002</v>
      </c>
      <c r="AG80">
        <v>39.088799999999999</v>
      </c>
      <c r="AH80">
        <v>154.69245000000001</v>
      </c>
      <c r="AI80">
        <v>66.195999999999998</v>
      </c>
      <c r="AJ80">
        <v>0</v>
      </c>
      <c r="AK80">
        <v>50.76</v>
      </c>
      <c r="AL80">
        <v>79.364599999999996</v>
      </c>
      <c r="AM80">
        <v>16.7958</v>
      </c>
      <c r="AN80">
        <v>0.68867999999999996</v>
      </c>
      <c r="AO80">
        <v>28.812000000000001</v>
      </c>
      <c r="AP80">
        <v>9.4794</v>
      </c>
      <c r="AQ80">
        <v>62.244</v>
      </c>
      <c r="AR80">
        <v>31.477679999999999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79.31</v>
      </c>
      <c r="BA80">
        <f t="shared" si="4"/>
        <v>2982.9377100000002</v>
      </c>
      <c r="BD80">
        <v>25.2</v>
      </c>
      <c r="BE80">
        <v>7.45</v>
      </c>
      <c r="BF80">
        <v>1.27</v>
      </c>
      <c r="BG80">
        <v>3.94</v>
      </c>
      <c r="BH80">
        <v>5.18</v>
      </c>
      <c r="BI80">
        <v>4.68</v>
      </c>
      <c r="BJ80">
        <v>3.2</v>
      </c>
      <c r="BK80">
        <v>4.22</v>
      </c>
      <c r="BL80">
        <v>1.73</v>
      </c>
      <c r="BM80">
        <v>0</v>
      </c>
      <c r="BN80">
        <v>0.49</v>
      </c>
      <c r="BO80">
        <v>14.99</v>
      </c>
      <c r="BP80">
        <v>0</v>
      </c>
      <c r="BQ80">
        <v>4.28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79.31</v>
      </c>
    </row>
    <row r="81" spans="1:75">
      <c r="A81" t="s">
        <v>123</v>
      </c>
      <c r="B81">
        <v>0</v>
      </c>
      <c r="C81">
        <v>32.549999999999997</v>
      </c>
      <c r="D81">
        <v>9.4499999999999993</v>
      </c>
      <c r="E81">
        <v>0</v>
      </c>
      <c r="F81">
        <v>16.29</v>
      </c>
      <c r="G81">
        <v>53.213999999999999</v>
      </c>
      <c r="H81">
        <v>0</v>
      </c>
      <c r="I81">
        <v>66.308000000000007</v>
      </c>
      <c r="J81">
        <v>2.1920000000000002</v>
      </c>
      <c r="K81">
        <v>215.533728</v>
      </c>
      <c r="L81">
        <v>653.15250000000003</v>
      </c>
      <c r="M81">
        <v>90</v>
      </c>
      <c r="N81">
        <v>118.125</v>
      </c>
      <c r="O81">
        <v>123.66562500000001</v>
      </c>
      <c r="P81">
        <v>123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49.436556000000003</v>
      </c>
      <c r="AF81">
        <v>30.171600000000002</v>
      </c>
      <c r="AG81">
        <v>39.088799999999999</v>
      </c>
      <c r="AH81">
        <v>154.69245000000001</v>
      </c>
      <c r="AI81">
        <v>66.195999999999998</v>
      </c>
      <c r="AJ81">
        <v>0</v>
      </c>
      <c r="AK81">
        <v>50.76</v>
      </c>
      <c r="AL81">
        <v>79.364599999999996</v>
      </c>
      <c r="AM81">
        <v>16.7958</v>
      </c>
      <c r="AN81">
        <v>0.68867999999999996</v>
      </c>
      <c r="AO81">
        <v>28.812000000000001</v>
      </c>
      <c r="AP81">
        <v>9.4794</v>
      </c>
      <c r="AQ81">
        <v>62.244</v>
      </c>
      <c r="AR81">
        <v>31.477679999999999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79.440000000000012</v>
      </c>
      <c r="BA81">
        <f t="shared" si="4"/>
        <v>2983.0677100000003</v>
      </c>
      <c r="BD81">
        <v>25.2</v>
      </c>
      <c r="BE81">
        <v>7.45</v>
      </c>
      <c r="BF81">
        <v>1.27</v>
      </c>
      <c r="BG81">
        <v>3.94</v>
      </c>
      <c r="BH81">
        <v>5.18</v>
      </c>
      <c r="BI81">
        <v>4.68</v>
      </c>
      <c r="BJ81">
        <v>3.2</v>
      </c>
      <c r="BK81">
        <v>4.3499999999999996</v>
      </c>
      <c r="BL81">
        <v>1.73</v>
      </c>
      <c r="BM81">
        <v>0</v>
      </c>
      <c r="BN81">
        <v>0.49</v>
      </c>
      <c r="BO81">
        <v>14.99</v>
      </c>
      <c r="BP81">
        <v>0</v>
      </c>
      <c r="BQ81">
        <v>4.28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79.440000000000012</v>
      </c>
    </row>
    <row r="82" spans="1:75">
      <c r="A82" t="s">
        <v>124</v>
      </c>
      <c r="B82">
        <v>0</v>
      </c>
      <c r="C82">
        <v>32.549999999999997</v>
      </c>
      <c r="D82">
        <v>9.4499999999999993</v>
      </c>
      <c r="E82">
        <v>0</v>
      </c>
      <c r="F82">
        <v>16.29</v>
      </c>
      <c r="G82">
        <v>53.213999999999999</v>
      </c>
      <c r="H82">
        <v>0</v>
      </c>
      <c r="I82">
        <v>66.308000000000007</v>
      </c>
      <c r="J82">
        <v>2.1920000000000002</v>
      </c>
      <c r="K82">
        <v>215.533728</v>
      </c>
      <c r="L82">
        <v>653.15250000000003</v>
      </c>
      <c r="M82">
        <v>90</v>
      </c>
      <c r="N82">
        <v>118.125</v>
      </c>
      <c r="O82">
        <v>123.66562500000001</v>
      </c>
      <c r="P82">
        <v>123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49.436556000000003</v>
      </c>
      <c r="AF82">
        <v>30.171600000000002</v>
      </c>
      <c r="AG82">
        <v>39.088799999999999</v>
      </c>
      <c r="AH82">
        <v>154.69245000000001</v>
      </c>
      <c r="AI82">
        <v>66.195999999999998</v>
      </c>
      <c r="AJ82">
        <v>0</v>
      </c>
      <c r="AK82">
        <v>50.76</v>
      </c>
      <c r="AL82">
        <v>79.364599999999996</v>
      </c>
      <c r="AM82">
        <v>16.7958</v>
      </c>
      <c r="AN82">
        <v>0.68867999999999996</v>
      </c>
      <c r="AO82">
        <v>28.812000000000001</v>
      </c>
      <c r="AP82">
        <v>9.4794</v>
      </c>
      <c r="AQ82">
        <v>62.244</v>
      </c>
      <c r="AR82">
        <v>31.477679999999999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79.440000000000012</v>
      </c>
      <c r="BA82">
        <f t="shared" si="4"/>
        <v>2983.0677100000003</v>
      </c>
      <c r="BD82">
        <v>25.2</v>
      </c>
      <c r="BE82">
        <v>7.45</v>
      </c>
      <c r="BF82">
        <v>1.27</v>
      </c>
      <c r="BG82">
        <v>3.94</v>
      </c>
      <c r="BH82">
        <v>5.18</v>
      </c>
      <c r="BI82">
        <v>4.68</v>
      </c>
      <c r="BJ82">
        <v>3.2</v>
      </c>
      <c r="BK82">
        <v>4.3499999999999996</v>
      </c>
      <c r="BL82">
        <v>1.73</v>
      </c>
      <c r="BM82">
        <v>0</v>
      </c>
      <c r="BN82">
        <v>0.49</v>
      </c>
      <c r="BO82">
        <v>14.99</v>
      </c>
      <c r="BP82">
        <v>0</v>
      </c>
      <c r="BQ82">
        <v>4.28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79.440000000000012</v>
      </c>
    </row>
    <row r="83" spans="1:75">
      <c r="A83" t="s">
        <v>125</v>
      </c>
      <c r="B83">
        <v>0</v>
      </c>
      <c r="C83">
        <v>32.549999999999997</v>
      </c>
      <c r="D83">
        <v>9.4499999999999993</v>
      </c>
      <c r="E83">
        <v>0</v>
      </c>
      <c r="F83">
        <v>16.29</v>
      </c>
      <c r="G83">
        <v>53.213999999999999</v>
      </c>
      <c r="H83">
        <v>0</v>
      </c>
      <c r="I83">
        <v>66.308000000000007</v>
      </c>
      <c r="J83">
        <v>2.1920000000000002</v>
      </c>
      <c r="K83">
        <v>215.533728</v>
      </c>
      <c r="L83">
        <v>653.15250000000003</v>
      </c>
      <c r="M83">
        <v>90</v>
      </c>
      <c r="N83">
        <v>118.125</v>
      </c>
      <c r="O83">
        <v>123.66562500000001</v>
      </c>
      <c r="P83">
        <v>123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49.436556000000003</v>
      </c>
      <c r="AF83">
        <v>30.171600000000002</v>
      </c>
      <c r="AG83">
        <v>39.088799999999999</v>
      </c>
      <c r="AH83">
        <v>154.69245000000001</v>
      </c>
      <c r="AI83">
        <v>66.195999999999998</v>
      </c>
      <c r="AJ83">
        <v>0</v>
      </c>
      <c r="AK83">
        <v>50.76</v>
      </c>
      <c r="AL83">
        <v>79.364599999999996</v>
      </c>
      <c r="AM83">
        <v>16.7958</v>
      </c>
      <c r="AN83">
        <v>0.68867999999999996</v>
      </c>
      <c r="AO83">
        <v>28.812000000000001</v>
      </c>
      <c r="AP83">
        <v>9.4794</v>
      </c>
      <c r="AQ83">
        <v>62.244</v>
      </c>
      <c r="AR83">
        <v>31.477679999999999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79.63000000000001</v>
      </c>
      <c r="BA83">
        <f t="shared" si="4"/>
        <v>2983.2577100000003</v>
      </c>
      <c r="BD83">
        <v>25.2</v>
      </c>
      <c r="BE83">
        <v>7.45</v>
      </c>
      <c r="BF83">
        <v>1.46</v>
      </c>
      <c r="BG83">
        <v>3.94</v>
      </c>
      <c r="BH83">
        <v>5.18</v>
      </c>
      <c r="BI83">
        <v>4.68</v>
      </c>
      <c r="BJ83">
        <v>3.2</v>
      </c>
      <c r="BK83">
        <v>4.3499999999999996</v>
      </c>
      <c r="BL83">
        <v>1.73</v>
      </c>
      <c r="BM83">
        <v>0</v>
      </c>
      <c r="BN83">
        <v>0.49</v>
      </c>
      <c r="BO83">
        <v>14.99</v>
      </c>
      <c r="BP83">
        <v>0</v>
      </c>
      <c r="BQ83">
        <v>4.28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79.63000000000001</v>
      </c>
    </row>
    <row r="84" spans="1:75">
      <c r="A84" t="s">
        <v>126</v>
      </c>
      <c r="B84">
        <v>0</v>
      </c>
      <c r="C84">
        <v>32.549999999999997</v>
      </c>
      <c r="D84">
        <v>9.4499999999999993</v>
      </c>
      <c r="E84">
        <v>0</v>
      </c>
      <c r="F84">
        <v>16.29</v>
      </c>
      <c r="G84">
        <v>53.213999999999999</v>
      </c>
      <c r="H84">
        <v>0</v>
      </c>
      <c r="I84">
        <v>66.308000000000007</v>
      </c>
      <c r="J84">
        <v>2.1920000000000002</v>
      </c>
      <c r="K84">
        <v>215.533728</v>
      </c>
      <c r="L84">
        <v>653.15250000000003</v>
      </c>
      <c r="M84">
        <v>90</v>
      </c>
      <c r="N84">
        <v>118.125</v>
      </c>
      <c r="O84">
        <v>123.66562500000001</v>
      </c>
      <c r="P84">
        <v>123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49.436556000000003</v>
      </c>
      <c r="AF84">
        <v>30.171600000000002</v>
      </c>
      <c r="AG84">
        <v>39.088799999999999</v>
      </c>
      <c r="AH84">
        <v>154.69245000000001</v>
      </c>
      <c r="AI84">
        <v>66.195999999999998</v>
      </c>
      <c r="AJ84">
        <v>0</v>
      </c>
      <c r="AK84">
        <v>50.76</v>
      </c>
      <c r="AL84">
        <v>79.364599999999996</v>
      </c>
      <c r="AM84">
        <v>16.7958</v>
      </c>
      <c r="AN84">
        <v>0.68867999999999996</v>
      </c>
      <c r="AO84">
        <v>28.812000000000001</v>
      </c>
      <c r="AP84">
        <v>9.4794</v>
      </c>
      <c r="AQ84">
        <v>62.244</v>
      </c>
      <c r="AR84">
        <v>31.477679999999999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79.63000000000001</v>
      </c>
      <c r="BA84">
        <f t="shared" si="4"/>
        <v>2983.2577100000003</v>
      </c>
      <c r="BD84">
        <v>25.2</v>
      </c>
      <c r="BE84">
        <v>7.45</v>
      </c>
      <c r="BF84">
        <v>1.46</v>
      </c>
      <c r="BG84">
        <v>3.94</v>
      </c>
      <c r="BH84">
        <v>5.18</v>
      </c>
      <c r="BI84">
        <v>4.68</v>
      </c>
      <c r="BJ84">
        <v>3.2</v>
      </c>
      <c r="BK84">
        <v>4.3499999999999996</v>
      </c>
      <c r="BL84">
        <v>1.73</v>
      </c>
      <c r="BM84">
        <v>0</v>
      </c>
      <c r="BN84">
        <v>0.49</v>
      </c>
      <c r="BO84">
        <v>14.99</v>
      </c>
      <c r="BP84">
        <v>0</v>
      </c>
      <c r="BQ84">
        <v>4.28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79.63000000000001</v>
      </c>
    </row>
    <row r="85" spans="1:75">
      <c r="A85" t="s">
        <v>127</v>
      </c>
      <c r="B85">
        <v>0</v>
      </c>
      <c r="C85">
        <v>32.549999999999997</v>
      </c>
      <c r="D85">
        <v>9.4499999999999993</v>
      </c>
      <c r="E85">
        <v>0</v>
      </c>
      <c r="F85">
        <v>16.29</v>
      </c>
      <c r="G85">
        <v>53.213999999999999</v>
      </c>
      <c r="H85">
        <v>0</v>
      </c>
      <c r="I85">
        <v>66.308000000000007</v>
      </c>
      <c r="J85">
        <v>2.1920000000000002</v>
      </c>
      <c r="K85">
        <v>215.533728</v>
      </c>
      <c r="L85">
        <v>653.15250000000003</v>
      </c>
      <c r="M85">
        <v>90</v>
      </c>
      <c r="N85">
        <v>118.125</v>
      </c>
      <c r="O85">
        <v>123.66562500000001</v>
      </c>
      <c r="P85">
        <v>123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49.436556000000003</v>
      </c>
      <c r="AF85">
        <v>30.171600000000002</v>
      </c>
      <c r="AG85">
        <v>39.088799999999999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0.68867999999999996</v>
      </c>
      <c r="AO85">
        <v>28.812000000000001</v>
      </c>
      <c r="AP85">
        <v>9.4794</v>
      </c>
      <c r="AQ85">
        <v>62.244</v>
      </c>
      <c r="AR85">
        <v>31.477679999999999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79.440000000000012</v>
      </c>
      <c r="BA85">
        <f t="shared" si="4"/>
        <v>2983.0677100000003</v>
      </c>
      <c r="BD85">
        <v>25.2</v>
      </c>
      <c r="BE85">
        <v>7.45</v>
      </c>
      <c r="BF85">
        <v>1.27</v>
      </c>
      <c r="BG85">
        <v>3.94</v>
      </c>
      <c r="BH85">
        <v>5.18</v>
      </c>
      <c r="BI85">
        <v>4.68</v>
      </c>
      <c r="BJ85">
        <v>3.2</v>
      </c>
      <c r="BK85">
        <v>4.3499999999999996</v>
      </c>
      <c r="BL85">
        <v>1.73</v>
      </c>
      <c r="BM85">
        <v>0</v>
      </c>
      <c r="BN85">
        <v>0.49</v>
      </c>
      <c r="BO85">
        <v>14.99</v>
      </c>
      <c r="BP85">
        <v>0</v>
      </c>
      <c r="BQ85">
        <v>4.28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79.440000000000012</v>
      </c>
    </row>
    <row r="86" spans="1:75">
      <c r="A86" t="s">
        <v>128</v>
      </c>
      <c r="B86">
        <v>0</v>
      </c>
      <c r="C86">
        <v>32.549999999999997</v>
      </c>
      <c r="D86">
        <v>9.4499999999999993</v>
      </c>
      <c r="E86">
        <v>0</v>
      </c>
      <c r="F86">
        <v>16.29</v>
      </c>
      <c r="G86">
        <v>53.213999999999999</v>
      </c>
      <c r="H86">
        <v>0</v>
      </c>
      <c r="I86">
        <v>66.308000000000007</v>
      </c>
      <c r="J86">
        <v>2.1920000000000002</v>
      </c>
      <c r="K86">
        <v>215.533728</v>
      </c>
      <c r="L86">
        <v>653.15250000000003</v>
      </c>
      <c r="M86">
        <v>90</v>
      </c>
      <c r="N86">
        <v>118.125</v>
      </c>
      <c r="O86">
        <v>123.66562500000001</v>
      </c>
      <c r="P86">
        <v>123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49.436556000000003</v>
      </c>
      <c r="AF86">
        <v>30.171600000000002</v>
      </c>
      <c r="AG86">
        <v>39.088799999999999</v>
      </c>
      <c r="AH86">
        <v>154.69245000000001</v>
      </c>
      <c r="AI86">
        <v>35.643999999999998</v>
      </c>
      <c r="AJ86">
        <v>0</v>
      </c>
      <c r="AK86">
        <v>50.76</v>
      </c>
      <c r="AL86">
        <v>79.364599999999996</v>
      </c>
      <c r="AM86">
        <v>16.7958</v>
      </c>
      <c r="AN86">
        <v>0.68867999999999996</v>
      </c>
      <c r="AO86">
        <v>28.812000000000001</v>
      </c>
      <c r="AP86">
        <v>9.4794</v>
      </c>
      <c r="AQ86">
        <v>62.244</v>
      </c>
      <c r="AR86">
        <v>31.477679999999999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79.440000000000012</v>
      </c>
      <c r="BA86">
        <f t="shared" si="4"/>
        <v>2952.5157100000001</v>
      </c>
      <c r="BD86">
        <v>25.2</v>
      </c>
      <c r="BE86">
        <v>7.45</v>
      </c>
      <c r="BF86">
        <v>1.27</v>
      </c>
      <c r="BG86">
        <v>3.94</v>
      </c>
      <c r="BH86">
        <v>5.18</v>
      </c>
      <c r="BI86">
        <v>4.68</v>
      </c>
      <c r="BJ86">
        <v>3.2</v>
      </c>
      <c r="BK86">
        <v>4.3499999999999996</v>
      </c>
      <c r="BL86">
        <v>1.73</v>
      </c>
      <c r="BM86">
        <v>0</v>
      </c>
      <c r="BN86">
        <v>0.49</v>
      </c>
      <c r="BO86">
        <v>14.99</v>
      </c>
      <c r="BP86">
        <v>0</v>
      </c>
      <c r="BQ86">
        <v>4.28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79.440000000000012</v>
      </c>
    </row>
    <row r="87" spans="1:75">
      <c r="A87" t="s">
        <v>129</v>
      </c>
      <c r="B87">
        <v>0</v>
      </c>
      <c r="C87">
        <v>32.549999999999997</v>
      </c>
      <c r="D87">
        <v>9.4499999999999993</v>
      </c>
      <c r="E87">
        <v>0</v>
      </c>
      <c r="F87">
        <v>16.29</v>
      </c>
      <c r="G87">
        <v>53.213999999999999</v>
      </c>
      <c r="H87">
        <v>0</v>
      </c>
      <c r="I87">
        <v>66.308000000000007</v>
      </c>
      <c r="J87">
        <v>2.1920000000000002</v>
      </c>
      <c r="K87">
        <v>215.533728</v>
      </c>
      <c r="L87">
        <v>653.15250000000003</v>
      </c>
      <c r="M87">
        <v>90</v>
      </c>
      <c r="N87">
        <v>118.125</v>
      </c>
      <c r="O87">
        <v>123.66562500000001</v>
      </c>
      <c r="P87">
        <v>123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46.188000000000002</v>
      </c>
      <c r="AF87">
        <v>26.622</v>
      </c>
      <c r="AG87">
        <v>39.088799999999999</v>
      </c>
      <c r="AH87">
        <v>152.94049999999999</v>
      </c>
      <c r="AI87">
        <v>35.643999999999998</v>
      </c>
      <c r="AJ87">
        <v>0</v>
      </c>
      <c r="AK87">
        <v>50.76</v>
      </c>
      <c r="AL87">
        <v>79.364599999999996</v>
      </c>
      <c r="AM87">
        <v>15.996</v>
      </c>
      <c r="AN87">
        <v>0.68867999999999996</v>
      </c>
      <c r="AO87">
        <v>28.812000000000001</v>
      </c>
      <c r="AP87">
        <v>10.888500000000001</v>
      </c>
      <c r="AQ87">
        <v>62.244</v>
      </c>
      <c r="AR87">
        <v>31.477679999999999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79.59</v>
      </c>
      <c r="BA87">
        <f t="shared" si="4"/>
        <v>2939.4366320000004</v>
      </c>
      <c r="BD87">
        <v>25.2</v>
      </c>
      <c r="BE87">
        <v>7.45</v>
      </c>
      <c r="BF87">
        <v>1.27</v>
      </c>
      <c r="BG87">
        <v>3.94</v>
      </c>
      <c r="BH87">
        <v>5.18</v>
      </c>
      <c r="BI87">
        <v>4.68</v>
      </c>
      <c r="BJ87">
        <v>3.2</v>
      </c>
      <c r="BK87">
        <v>4.3499999999999996</v>
      </c>
      <c r="BL87">
        <v>1.73</v>
      </c>
      <c r="BM87">
        <v>0</v>
      </c>
      <c r="BN87">
        <v>0.49</v>
      </c>
      <c r="BO87">
        <v>15.14</v>
      </c>
      <c r="BP87">
        <v>0</v>
      </c>
      <c r="BQ87">
        <v>4.28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79.59</v>
      </c>
    </row>
    <row r="88" spans="1:75">
      <c r="A88" t="s">
        <v>130</v>
      </c>
      <c r="B88">
        <v>0</v>
      </c>
      <c r="C88">
        <v>32.549999999999997</v>
      </c>
      <c r="D88">
        <v>9.4499999999999993</v>
      </c>
      <c r="E88">
        <v>0</v>
      </c>
      <c r="F88">
        <v>16.29</v>
      </c>
      <c r="G88">
        <v>53.213999999999999</v>
      </c>
      <c r="H88">
        <v>0</v>
      </c>
      <c r="I88">
        <v>66.308000000000007</v>
      </c>
      <c r="J88">
        <v>2.1920000000000002</v>
      </c>
      <c r="K88">
        <v>215.533728</v>
      </c>
      <c r="L88">
        <v>653.15250000000003</v>
      </c>
      <c r="M88">
        <v>90</v>
      </c>
      <c r="N88">
        <v>118.125</v>
      </c>
      <c r="O88">
        <v>123.66562500000001</v>
      </c>
      <c r="P88">
        <v>123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46.188000000000002</v>
      </c>
      <c r="AF88">
        <v>26.622</v>
      </c>
      <c r="AG88">
        <v>39.088799999999999</v>
      </c>
      <c r="AH88">
        <v>152.94049999999999</v>
      </c>
      <c r="AI88">
        <v>35.643999999999998</v>
      </c>
      <c r="AJ88">
        <v>0</v>
      </c>
      <c r="AK88">
        <v>50.76</v>
      </c>
      <c r="AL88">
        <v>79.364599999999996</v>
      </c>
      <c r="AM88">
        <v>15.996</v>
      </c>
      <c r="AN88">
        <v>0.68867999999999996</v>
      </c>
      <c r="AO88">
        <v>28.812000000000001</v>
      </c>
      <c r="AP88">
        <v>10.888500000000001</v>
      </c>
      <c r="AQ88">
        <v>62.244</v>
      </c>
      <c r="AR88">
        <v>31.477679999999999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79.59</v>
      </c>
      <c r="BA88">
        <f t="shared" si="4"/>
        <v>2939.4366320000004</v>
      </c>
      <c r="BD88">
        <v>25.2</v>
      </c>
      <c r="BE88">
        <v>7.45</v>
      </c>
      <c r="BF88">
        <v>1.27</v>
      </c>
      <c r="BG88">
        <v>3.94</v>
      </c>
      <c r="BH88">
        <v>5.18</v>
      </c>
      <c r="BI88">
        <v>4.68</v>
      </c>
      <c r="BJ88">
        <v>3.2</v>
      </c>
      <c r="BK88">
        <v>4.3499999999999996</v>
      </c>
      <c r="BL88">
        <v>1.73</v>
      </c>
      <c r="BM88">
        <v>0</v>
      </c>
      <c r="BN88">
        <v>0.49</v>
      </c>
      <c r="BO88">
        <v>15.14</v>
      </c>
      <c r="BP88">
        <v>0</v>
      </c>
      <c r="BQ88">
        <v>4.28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79.59</v>
      </c>
    </row>
    <row r="89" spans="1:75">
      <c r="A89" t="s">
        <v>131</v>
      </c>
      <c r="B89">
        <v>0</v>
      </c>
      <c r="C89">
        <v>32.549999999999997</v>
      </c>
      <c r="D89">
        <v>9.4499999999999993</v>
      </c>
      <c r="E89">
        <v>0</v>
      </c>
      <c r="F89">
        <v>16.29</v>
      </c>
      <c r="G89">
        <v>53.213999999999999</v>
      </c>
      <c r="H89">
        <v>0</v>
      </c>
      <c r="I89">
        <v>66.308000000000007</v>
      </c>
      <c r="J89">
        <v>2.1920000000000002</v>
      </c>
      <c r="K89">
        <v>215.533728</v>
      </c>
      <c r="L89">
        <v>653.15250000000003</v>
      </c>
      <c r="M89">
        <v>90</v>
      </c>
      <c r="N89">
        <v>118.125</v>
      </c>
      <c r="O89">
        <v>123.66562500000001</v>
      </c>
      <c r="P89">
        <v>123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46.188000000000002</v>
      </c>
      <c r="AF89">
        <v>26.622</v>
      </c>
      <c r="AG89">
        <v>39.088799999999999</v>
      </c>
      <c r="AH89">
        <v>152.94049999999999</v>
      </c>
      <c r="AI89">
        <v>45.828000000000003</v>
      </c>
      <c r="AJ89">
        <v>0</v>
      </c>
      <c r="AK89">
        <v>50.76</v>
      </c>
      <c r="AL89">
        <v>79.364599999999996</v>
      </c>
      <c r="AM89">
        <v>15.996</v>
      </c>
      <c r="AN89">
        <v>0.68867999999999996</v>
      </c>
      <c r="AO89">
        <v>28.812000000000001</v>
      </c>
      <c r="AP89">
        <v>10.888500000000001</v>
      </c>
      <c r="AQ89">
        <v>62.244</v>
      </c>
      <c r="AR89">
        <v>31.477679999999999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79.680000000000007</v>
      </c>
      <c r="BA89">
        <f t="shared" si="4"/>
        <v>2949.7106320000003</v>
      </c>
      <c r="BD89">
        <v>25.2</v>
      </c>
      <c r="BE89">
        <v>7.45</v>
      </c>
      <c r="BF89">
        <v>1.27</v>
      </c>
      <c r="BG89">
        <v>3.94</v>
      </c>
      <c r="BH89">
        <v>5.18</v>
      </c>
      <c r="BI89">
        <v>4.68</v>
      </c>
      <c r="BJ89">
        <v>3.2</v>
      </c>
      <c r="BK89">
        <v>4.3499999999999996</v>
      </c>
      <c r="BL89">
        <v>1.73</v>
      </c>
      <c r="BM89">
        <v>0</v>
      </c>
      <c r="BN89">
        <v>0.49</v>
      </c>
      <c r="BO89">
        <v>15.23</v>
      </c>
      <c r="BP89">
        <v>0</v>
      </c>
      <c r="BQ89">
        <v>4.28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79.680000000000007</v>
      </c>
    </row>
    <row r="90" spans="1:75">
      <c r="A90" t="s">
        <v>132</v>
      </c>
      <c r="B90">
        <v>0</v>
      </c>
      <c r="C90">
        <v>32.549999999999997</v>
      </c>
      <c r="D90">
        <v>9.4499999999999993</v>
      </c>
      <c r="E90">
        <v>0</v>
      </c>
      <c r="F90">
        <v>16.29</v>
      </c>
      <c r="G90">
        <v>53.213999999999999</v>
      </c>
      <c r="H90">
        <v>0</v>
      </c>
      <c r="I90">
        <v>66.308000000000007</v>
      </c>
      <c r="J90">
        <v>2.1920000000000002</v>
      </c>
      <c r="K90">
        <v>215.533728</v>
      </c>
      <c r="L90">
        <v>653.15250000000003</v>
      </c>
      <c r="M90">
        <v>90</v>
      </c>
      <c r="N90">
        <v>118.125</v>
      </c>
      <c r="O90">
        <v>123.66562500000001</v>
      </c>
      <c r="P90">
        <v>123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46.188000000000002</v>
      </c>
      <c r="AF90">
        <v>26.622</v>
      </c>
      <c r="AG90">
        <v>39.088799999999999</v>
      </c>
      <c r="AH90">
        <v>152.94049999999999</v>
      </c>
      <c r="AI90">
        <v>45.828000000000003</v>
      </c>
      <c r="AJ90">
        <v>0</v>
      </c>
      <c r="AK90">
        <v>50.76</v>
      </c>
      <c r="AL90">
        <v>79.364599999999996</v>
      </c>
      <c r="AM90">
        <v>15.996</v>
      </c>
      <c r="AN90">
        <v>0.68867999999999996</v>
      </c>
      <c r="AO90">
        <v>28.812000000000001</v>
      </c>
      <c r="AP90">
        <v>10.888500000000001</v>
      </c>
      <c r="AQ90">
        <v>62.244</v>
      </c>
      <c r="AR90">
        <v>31.477679999999999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79.680000000000007</v>
      </c>
      <c r="BA90">
        <f t="shared" si="4"/>
        <v>2949.7106320000003</v>
      </c>
      <c r="BD90">
        <v>25.2</v>
      </c>
      <c r="BE90">
        <v>7.45</v>
      </c>
      <c r="BF90">
        <v>1.27</v>
      </c>
      <c r="BG90">
        <v>3.94</v>
      </c>
      <c r="BH90">
        <v>5.18</v>
      </c>
      <c r="BI90">
        <v>4.68</v>
      </c>
      <c r="BJ90">
        <v>3.2</v>
      </c>
      <c r="BK90">
        <v>4.3499999999999996</v>
      </c>
      <c r="BL90">
        <v>1.73</v>
      </c>
      <c r="BM90">
        <v>0</v>
      </c>
      <c r="BN90">
        <v>0.49</v>
      </c>
      <c r="BO90">
        <v>15.23</v>
      </c>
      <c r="BP90">
        <v>0</v>
      </c>
      <c r="BQ90">
        <v>4.28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79.680000000000007</v>
      </c>
    </row>
    <row r="91" spans="1:75">
      <c r="A91" t="s">
        <v>133</v>
      </c>
      <c r="B91">
        <v>0</v>
      </c>
      <c r="C91">
        <v>32.549999999999997</v>
      </c>
      <c r="D91">
        <v>9.4499999999999993</v>
      </c>
      <c r="E91">
        <v>0</v>
      </c>
      <c r="F91">
        <v>16.29</v>
      </c>
      <c r="G91">
        <v>53.213999999999999</v>
      </c>
      <c r="H91">
        <v>0</v>
      </c>
      <c r="I91">
        <v>66.308000000000007</v>
      </c>
      <c r="J91">
        <v>2.1920000000000002</v>
      </c>
      <c r="K91">
        <v>215.533728</v>
      </c>
      <c r="L91">
        <v>653.15250000000003</v>
      </c>
      <c r="M91">
        <v>90</v>
      </c>
      <c r="N91">
        <v>118.125</v>
      </c>
      <c r="O91">
        <v>123.66562500000001</v>
      </c>
      <c r="P91">
        <v>123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49.436556000000003</v>
      </c>
      <c r="AF91">
        <v>30.171600000000002</v>
      </c>
      <c r="AG91">
        <v>39.088799999999999</v>
      </c>
      <c r="AH91">
        <v>154.69245000000001</v>
      </c>
      <c r="AI91">
        <v>45.828000000000003</v>
      </c>
      <c r="AJ91">
        <v>0</v>
      </c>
      <c r="AK91">
        <v>50.76</v>
      </c>
      <c r="AL91">
        <v>79.364599999999996</v>
      </c>
      <c r="AM91">
        <v>16.7958</v>
      </c>
      <c r="AN91">
        <v>0.68867999999999996</v>
      </c>
      <c r="AO91">
        <v>28.812000000000001</v>
      </c>
      <c r="AP91">
        <v>11.529</v>
      </c>
      <c r="AQ91">
        <v>62.244</v>
      </c>
      <c r="AR91">
        <v>31.477679999999999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79.47999999999999</v>
      </c>
      <c r="BA91">
        <f t="shared" si="4"/>
        <v>2964.7893100000001</v>
      </c>
      <c r="BD91">
        <v>24.08</v>
      </c>
      <c r="BE91">
        <v>7.64</v>
      </c>
      <c r="BF91">
        <v>1.23</v>
      </c>
      <c r="BG91">
        <v>4.0599999999999996</v>
      </c>
      <c r="BH91">
        <v>5.17</v>
      </c>
      <c r="BI91">
        <v>4.78</v>
      </c>
      <c r="BJ91">
        <v>3.11</v>
      </c>
      <c r="BK91">
        <v>4.43</v>
      </c>
      <c r="BL91">
        <v>1.85</v>
      </c>
      <c r="BM91">
        <v>0</v>
      </c>
      <c r="BN91">
        <v>0.51</v>
      </c>
      <c r="BO91">
        <v>15.6</v>
      </c>
      <c r="BP91">
        <v>0</v>
      </c>
      <c r="BQ91">
        <v>4.41</v>
      </c>
      <c r="BR91">
        <v>2.16</v>
      </c>
      <c r="BS91">
        <v>0.45</v>
      </c>
      <c r="BT91">
        <v>0</v>
      </c>
      <c r="BU91">
        <v>0</v>
      </c>
      <c r="BV91">
        <v>0</v>
      </c>
      <c r="BW91">
        <f t="shared" si="5"/>
        <v>79.47999999999999</v>
      </c>
    </row>
    <row r="92" spans="1:75">
      <c r="A92" t="s">
        <v>134</v>
      </c>
      <c r="B92">
        <v>0</v>
      </c>
      <c r="C92">
        <v>32.549999999999997</v>
      </c>
      <c r="D92">
        <v>9.4499999999999993</v>
      </c>
      <c r="E92">
        <v>0</v>
      </c>
      <c r="F92">
        <v>16.29</v>
      </c>
      <c r="G92">
        <v>53.213999999999999</v>
      </c>
      <c r="H92">
        <v>0</v>
      </c>
      <c r="I92">
        <v>66.308000000000007</v>
      </c>
      <c r="J92">
        <v>2.1920000000000002</v>
      </c>
      <c r="K92">
        <v>215.533728</v>
      </c>
      <c r="L92">
        <v>653.15250000000003</v>
      </c>
      <c r="M92">
        <v>90</v>
      </c>
      <c r="N92">
        <v>118.125</v>
      </c>
      <c r="O92">
        <v>123.66562500000001</v>
      </c>
      <c r="P92">
        <v>123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49.436556000000003</v>
      </c>
      <c r="AF92">
        <v>30.171600000000002</v>
      </c>
      <c r="AG92">
        <v>39.088799999999999</v>
      </c>
      <c r="AH92">
        <v>154.69245000000001</v>
      </c>
      <c r="AI92">
        <v>45.828000000000003</v>
      </c>
      <c r="AJ92">
        <v>0</v>
      </c>
      <c r="AK92">
        <v>50.76</v>
      </c>
      <c r="AL92">
        <v>79.364599999999996</v>
      </c>
      <c r="AM92">
        <v>16.7958</v>
      </c>
      <c r="AN92">
        <v>0.68867999999999996</v>
      </c>
      <c r="AO92">
        <v>28.812000000000001</v>
      </c>
      <c r="AP92">
        <v>11.529</v>
      </c>
      <c r="AQ92">
        <v>62.244</v>
      </c>
      <c r="AR92">
        <v>31.477679999999999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79.47999999999999</v>
      </c>
      <c r="BA92">
        <f t="shared" si="4"/>
        <v>2964.7893100000001</v>
      </c>
      <c r="BD92">
        <v>24.08</v>
      </c>
      <c r="BE92">
        <v>7.64</v>
      </c>
      <c r="BF92">
        <v>1.23</v>
      </c>
      <c r="BG92">
        <v>4.0599999999999996</v>
      </c>
      <c r="BH92">
        <v>5.17</v>
      </c>
      <c r="BI92">
        <v>4.78</v>
      </c>
      <c r="BJ92">
        <v>3.11</v>
      </c>
      <c r="BK92">
        <v>4.43</v>
      </c>
      <c r="BL92">
        <v>1.85</v>
      </c>
      <c r="BM92">
        <v>0</v>
      </c>
      <c r="BN92">
        <v>0.51</v>
      </c>
      <c r="BO92">
        <v>15.6</v>
      </c>
      <c r="BP92">
        <v>0</v>
      </c>
      <c r="BQ92">
        <v>4.41</v>
      </c>
      <c r="BR92">
        <v>2.16</v>
      </c>
      <c r="BS92">
        <v>0.45</v>
      </c>
      <c r="BT92">
        <v>0</v>
      </c>
      <c r="BU92">
        <v>0</v>
      </c>
      <c r="BV92">
        <v>0</v>
      </c>
      <c r="BW92">
        <f t="shared" si="5"/>
        <v>79.47999999999999</v>
      </c>
    </row>
    <row r="93" spans="1:75">
      <c r="A93" t="s">
        <v>135</v>
      </c>
      <c r="B93">
        <v>0</v>
      </c>
      <c r="C93">
        <v>32.549999999999997</v>
      </c>
      <c r="D93">
        <v>9.4499999999999993</v>
      </c>
      <c r="E93">
        <v>0</v>
      </c>
      <c r="F93">
        <v>16.29</v>
      </c>
      <c r="G93">
        <v>53.213999999999999</v>
      </c>
      <c r="H93">
        <v>0</v>
      </c>
      <c r="I93">
        <v>66.308000000000007</v>
      </c>
      <c r="J93">
        <v>2.1920000000000002</v>
      </c>
      <c r="K93">
        <v>215.533728</v>
      </c>
      <c r="L93">
        <v>653.15250000000003</v>
      </c>
      <c r="M93">
        <v>90</v>
      </c>
      <c r="N93">
        <v>118.125</v>
      </c>
      <c r="O93">
        <v>123.66562500000001</v>
      </c>
      <c r="P93">
        <v>123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49.436556000000003</v>
      </c>
      <c r="AF93">
        <v>30.171600000000002</v>
      </c>
      <c r="AG93">
        <v>39.088799999999999</v>
      </c>
      <c r="AH93">
        <v>154.69245000000001</v>
      </c>
      <c r="AI93">
        <v>31.824999999999999</v>
      </c>
      <c r="AJ93">
        <v>0</v>
      </c>
      <c r="AK93">
        <v>50.76</v>
      </c>
      <c r="AL93">
        <v>79.364599999999996</v>
      </c>
      <c r="AM93">
        <v>16.7958</v>
      </c>
      <c r="AN93">
        <v>0.68867999999999996</v>
      </c>
      <c r="AO93">
        <v>28.812000000000001</v>
      </c>
      <c r="AP93">
        <v>11.529</v>
      </c>
      <c r="AQ93">
        <v>62.244</v>
      </c>
      <c r="AR93">
        <v>31.477679999999999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79.459999999999994</v>
      </c>
      <c r="BA93">
        <f t="shared" si="4"/>
        <v>2950.76631</v>
      </c>
      <c r="BD93">
        <v>24.08</v>
      </c>
      <c r="BE93">
        <v>7.64</v>
      </c>
      <c r="BF93">
        <v>1.23</v>
      </c>
      <c r="BG93">
        <v>4.0599999999999996</v>
      </c>
      <c r="BH93">
        <v>5.15</v>
      </c>
      <c r="BI93">
        <v>4.78</v>
      </c>
      <c r="BJ93">
        <v>3.11</v>
      </c>
      <c r="BK93">
        <v>4.43</v>
      </c>
      <c r="BL93">
        <v>1.85</v>
      </c>
      <c r="BM93">
        <v>0</v>
      </c>
      <c r="BN93">
        <v>0.51</v>
      </c>
      <c r="BO93">
        <v>15.6</v>
      </c>
      <c r="BP93">
        <v>0</v>
      </c>
      <c r="BQ93">
        <v>4.41</v>
      </c>
      <c r="BR93">
        <v>2.16</v>
      </c>
      <c r="BS93">
        <v>0.45</v>
      </c>
      <c r="BT93">
        <v>0</v>
      </c>
      <c r="BU93">
        <v>0</v>
      </c>
      <c r="BV93">
        <v>0</v>
      </c>
      <c r="BW93">
        <f t="shared" si="5"/>
        <v>79.459999999999994</v>
      </c>
    </row>
    <row r="94" spans="1:75">
      <c r="A94" t="s">
        <v>136</v>
      </c>
      <c r="B94">
        <v>0</v>
      </c>
      <c r="C94">
        <v>32.549999999999997</v>
      </c>
      <c r="D94">
        <v>9.4499999999999993</v>
      </c>
      <c r="E94">
        <v>0</v>
      </c>
      <c r="F94">
        <v>16.29</v>
      </c>
      <c r="G94">
        <v>53.213999999999999</v>
      </c>
      <c r="H94">
        <v>0</v>
      </c>
      <c r="I94">
        <v>66.308000000000007</v>
      </c>
      <c r="J94">
        <v>2.1920000000000002</v>
      </c>
      <c r="K94">
        <v>215.533728</v>
      </c>
      <c r="L94">
        <v>653.15250000000003</v>
      </c>
      <c r="M94">
        <v>90</v>
      </c>
      <c r="N94">
        <v>118.125</v>
      </c>
      <c r="O94">
        <v>123.66562500000001</v>
      </c>
      <c r="P94">
        <v>123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49.436556000000003</v>
      </c>
      <c r="AF94">
        <v>30.171600000000002</v>
      </c>
      <c r="AG94">
        <v>39.088799999999999</v>
      </c>
      <c r="AH94">
        <v>154.69245000000001</v>
      </c>
      <c r="AI94">
        <v>31.824999999999999</v>
      </c>
      <c r="AJ94">
        <v>0</v>
      </c>
      <c r="AK94">
        <v>50.76</v>
      </c>
      <c r="AL94">
        <v>79.364599999999996</v>
      </c>
      <c r="AM94">
        <v>16.7958</v>
      </c>
      <c r="AN94">
        <v>0.68867999999999996</v>
      </c>
      <c r="AO94">
        <v>28.812000000000001</v>
      </c>
      <c r="AP94">
        <v>11.529</v>
      </c>
      <c r="AQ94">
        <v>62.244</v>
      </c>
      <c r="AR94">
        <v>31.477679999999999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79.359999999999985</v>
      </c>
      <c r="BA94">
        <f t="shared" si="4"/>
        <v>2950.6663100000001</v>
      </c>
      <c r="BD94">
        <v>24.08</v>
      </c>
      <c r="BE94">
        <v>7.64</v>
      </c>
      <c r="BF94">
        <v>1.23</v>
      </c>
      <c r="BG94">
        <v>4.0599999999999996</v>
      </c>
      <c r="BH94">
        <v>5.15</v>
      </c>
      <c r="BI94">
        <v>4.78</v>
      </c>
      <c r="BJ94">
        <v>3.11</v>
      </c>
      <c r="BK94">
        <v>4.37</v>
      </c>
      <c r="BL94">
        <v>1.81</v>
      </c>
      <c r="BM94">
        <v>0</v>
      </c>
      <c r="BN94">
        <v>0.51</v>
      </c>
      <c r="BO94">
        <v>15.6</v>
      </c>
      <c r="BP94">
        <v>0</v>
      </c>
      <c r="BQ94">
        <v>4.41</v>
      </c>
      <c r="BR94">
        <v>2.16</v>
      </c>
      <c r="BS94">
        <v>0.45</v>
      </c>
      <c r="BT94">
        <v>0</v>
      </c>
      <c r="BU94">
        <v>0</v>
      </c>
      <c r="BV94">
        <v>0</v>
      </c>
      <c r="BW94">
        <f t="shared" si="5"/>
        <v>79.359999999999985</v>
      </c>
    </row>
    <row r="95" spans="1:75">
      <c r="A95" t="s">
        <v>137</v>
      </c>
      <c r="B95">
        <v>0</v>
      </c>
      <c r="C95">
        <v>32.549999999999997</v>
      </c>
      <c r="D95">
        <v>9.4499999999999993</v>
      </c>
      <c r="E95">
        <v>0</v>
      </c>
      <c r="F95">
        <v>16.29</v>
      </c>
      <c r="G95">
        <v>53.213999999999999</v>
      </c>
      <c r="H95">
        <v>0</v>
      </c>
      <c r="I95">
        <v>66.308000000000007</v>
      </c>
      <c r="J95">
        <v>2.1920000000000002</v>
      </c>
      <c r="K95">
        <v>215.533728</v>
      </c>
      <c r="L95">
        <v>653.15250000000003</v>
      </c>
      <c r="M95">
        <v>90</v>
      </c>
      <c r="N95">
        <v>118.125</v>
      </c>
      <c r="O95">
        <v>123.66562500000001</v>
      </c>
      <c r="P95">
        <v>123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46.188000000000002</v>
      </c>
      <c r="AF95">
        <v>26.622</v>
      </c>
      <c r="AG95">
        <v>39.088799999999999</v>
      </c>
      <c r="AH95">
        <v>152.94049999999999</v>
      </c>
      <c r="AI95">
        <v>31.824999999999999</v>
      </c>
      <c r="AJ95">
        <v>0</v>
      </c>
      <c r="AK95">
        <v>50.76</v>
      </c>
      <c r="AL95">
        <v>79.364599999999996</v>
      </c>
      <c r="AM95">
        <v>15.996</v>
      </c>
      <c r="AN95">
        <v>0.68867999999999996</v>
      </c>
      <c r="AO95">
        <v>28.812000000000001</v>
      </c>
      <c r="AP95">
        <v>11.529</v>
      </c>
      <c r="AQ95">
        <v>62.244</v>
      </c>
      <c r="AR95">
        <v>31.477679999999999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79.359999999999985</v>
      </c>
      <c r="BA95">
        <f t="shared" si="4"/>
        <v>2936.0281320000004</v>
      </c>
      <c r="BD95">
        <v>24.08</v>
      </c>
      <c r="BE95">
        <v>7.64</v>
      </c>
      <c r="BF95">
        <v>1.23</v>
      </c>
      <c r="BG95">
        <v>4.0599999999999996</v>
      </c>
      <c r="BH95">
        <v>5.15</v>
      </c>
      <c r="BI95">
        <v>4.78</v>
      </c>
      <c r="BJ95">
        <v>3.11</v>
      </c>
      <c r="BK95">
        <v>4.37</v>
      </c>
      <c r="BL95">
        <v>1.81</v>
      </c>
      <c r="BM95">
        <v>0</v>
      </c>
      <c r="BN95">
        <v>0.51</v>
      </c>
      <c r="BO95">
        <v>15.6</v>
      </c>
      <c r="BP95">
        <v>0</v>
      </c>
      <c r="BQ95">
        <v>4.41</v>
      </c>
      <c r="BR95">
        <v>2.16</v>
      </c>
      <c r="BS95">
        <v>0.45</v>
      </c>
      <c r="BT95">
        <v>0</v>
      </c>
      <c r="BU95">
        <v>0</v>
      </c>
      <c r="BV95">
        <v>0</v>
      </c>
      <c r="BW95">
        <f t="shared" si="5"/>
        <v>79.359999999999985</v>
      </c>
    </row>
    <row r="96" spans="1:75">
      <c r="A96" t="s">
        <v>138</v>
      </c>
      <c r="B96">
        <v>0</v>
      </c>
      <c r="C96">
        <v>32.549999999999997</v>
      </c>
      <c r="D96">
        <v>9.4499999999999993</v>
      </c>
      <c r="E96">
        <v>0</v>
      </c>
      <c r="F96">
        <v>16.29</v>
      </c>
      <c r="G96">
        <v>53.213999999999999</v>
      </c>
      <c r="H96">
        <v>0</v>
      </c>
      <c r="I96">
        <v>66.308000000000007</v>
      </c>
      <c r="J96">
        <v>2.1920000000000002</v>
      </c>
      <c r="K96">
        <v>215.533728</v>
      </c>
      <c r="L96">
        <v>653.15250000000003</v>
      </c>
      <c r="M96">
        <v>90</v>
      </c>
      <c r="N96">
        <v>118.125</v>
      </c>
      <c r="O96">
        <v>123.66562500000001</v>
      </c>
      <c r="P96">
        <v>123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46.188000000000002</v>
      </c>
      <c r="AF96">
        <v>26.622</v>
      </c>
      <c r="AG96">
        <v>39.088799999999999</v>
      </c>
      <c r="AH96">
        <v>152.94049999999999</v>
      </c>
      <c r="AI96">
        <v>31.824999999999999</v>
      </c>
      <c r="AJ96">
        <v>0</v>
      </c>
      <c r="AK96">
        <v>50.76</v>
      </c>
      <c r="AL96">
        <v>79.364599999999996</v>
      </c>
      <c r="AM96">
        <v>15.996</v>
      </c>
      <c r="AN96">
        <v>0.68867999999999996</v>
      </c>
      <c r="AO96">
        <v>28.812000000000001</v>
      </c>
      <c r="AP96">
        <v>11.529</v>
      </c>
      <c r="AQ96">
        <v>62.244</v>
      </c>
      <c r="AR96">
        <v>31.477679999999999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79.359999999999985</v>
      </c>
      <c r="BA96">
        <f t="shared" si="4"/>
        <v>2936.0281320000004</v>
      </c>
      <c r="BD96">
        <v>24.08</v>
      </c>
      <c r="BE96">
        <v>7.64</v>
      </c>
      <c r="BF96">
        <v>1.23</v>
      </c>
      <c r="BG96">
        <v>4.0599999999999996</v>
      </c>
      <c r="BH96">
        <v>5.15</v>
      </c>
      <c r="BI96">
        <v>4.78</v>
      </c>
      <c r="BJ96">
        <v>3.11</v>
      </c>
      <c r="BK96">
        <v>4.37</v>
      </c>
      <c r="BL96">
        <v>1.81</v>
      </c>
      <c r="BM96">
        <v>0</v>
      </c>
      <c r="BN96">
        <v>0.51</v>
      </c>
      <c r="BO96">
        <v>15.6</v>
      </c>
      <c r="BP96">
        <v>0</v>
      </c>
      <c r="BQ96">
        <v>4.41</v>
      </c>
      <c r="BR96">
        <v>2.16</v>
      </c>
      <c r="BS96">
        <v>0.45</v>
      </c>
      <c r="BT96">
        <v>0</v>
      </c>
      <c r="BU96">
        <v>0</v>
      </c>
      <c r="BV96">
        <v>0</v>
      </c>
      <c r="BW96">
        <f t="shared" si="5"/>
        <v>79.359999999999985</v>
      </c>
    </row>
    <row r="97" spans="1:75">
      <c r="A97" t="s">
        <v>139</v>
      </c>
      <c r="B97">
        <v>0</v>
      </c>
      <c r="C97">
        <v>32.549999999999997</v>
      </c>
      <c r="D97">
        <v>9.4499999999999993</v>
      </c>
      <c r="E97">
        <v>0</v>
      </c>
      <c r="F97">
        <v>16.29</v>
      </c>
      <c r="G97">
        <v>53.213999999999999</v>
      </c>
      <c r="H97">
        <v>0</v>
      </c>
      <c r="I97">
        <v>66.308000000000007</v>
      </c>
      <c r="J97">
        <v>2.1920000000000002</v>
      </c>
      <c r="K97">
        <v>215.533728</v>
      </c>
      <c r="L97">
        <v>653.15250000000003</v>
      </c>
      <c r="M97">
        <v>90</v>
      </c>
      <c r="N97">
        <v>118.125</v>
      </c>
      <c r="O97">
        <v>123.66562500000001</v>
      </c>
      <c r="P97">
        <v>123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46.188000000000002</v>
      </c>
      <c r="AF97">
        <v>26.622</v>
      </c>
      <c r="AG97">
        <v>39.088799999999999</v>
      </c>
      <c r="AH97">
        <v>152.94049999999999</v>
      </c>
      <c r="AI97">
        <v>31.824999999999999</v>
      </c>
      <c r="AJ97">
        <v>0</v>
      </c>
      <c r="AK97">
        <v>50.76</v>
      </c>
      <c r="AL97">
        <v>79.364599999999996</v>
      </c>
      <c r="AM97">
        <v>15.996</v>
      </c>
      <c r="AN97">
        <v>0.68867999999999996</v>
      </c>
      <c r="AO97">
        <v>28.812000000000001</v>
      </c>
      <c r="AP97">
        <v>11.529</v>
      </c>
      <c r="AQ97">
        <v>62.244</v>
      </c>
      <c r="AR97">
        <v>31.477679999999999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79.359999999999985</v>
      </c>
      <c r="BA97">
        <f t="shared" si="4"/>
        <v>2936.0281320000004</v>
      </c>
      <c r="BD97">
        <v>24.08</v>
      </c>
      <c r="BE97">
        <v>7.64</v>
      </c>
      <c r="BF97">
        <v>1.23</v>
      </c>
      <c r="BG97">
        <v>4.0599999999999996</v>
      </c>
      <c r="BH97">
        <v>5.15</v>
      </c>
      <c r="BI97">
        <v>4.78</v>
      </c>
      <c r="BJ97">
        <v>3.11</v>
      </c>
      <c r="BK97">
        <v>4.37</v>
      </c>
      <c r="BL97">
        <v>1.81</v>
      </c>
      <c r="BM97">
        <v>0</v>
      </c>
      <c r="BN97">
        <v>0.51</v>
      </c>
      <c r="BO97">
        <v>15.6</v>
      </c>
      <c r="BP97">
        <v>0</v>
      </c>
      <c r="BQ97">
        <v>4.41</v>
      </c>
      <c r="BR97">
        <v>2.16</v>
      </c>
      <c r="BS97">
        <v>0.45</v>
      </c>
      <c r="BT97">
        <v>0</v>
      </c>
      <c r="BU97">
        <v>0</v>
      </c>
      <c r="BV97">
        <v>0</v>
      </c>
      <c r="BW97">
        <f t="shared" si="5"/>
        <v>79.359999999999985</v>
      </c>
    </row>
    <row r="98" spans="1:75">
      <c r="A98" t="s">
        <v>140</v>
      </c>
      <c r="B98">
        <v>0</v>
      </c>
      <c r="C98">
        <v>32.549999999999997</v>
      </c>
      <c r="D98">
        <v>9.4499999999999993</v>
      </c>
      <c r="E98">
        <v>0</v>
      </c>
      <c r="F98">
        <v>16.29</v>
      </c>
      <c r="G98">
        <v>53.213999999999999</v>
      </c>
      <c r="H98">
        <v>0</v>
      </c>
      <c r="I98">
        <v>66.308000000000007</v>
      </c>
      <c r="J98">
        <v>2.1920000000000002</v>
      </c>
      <c r="K98">
        <v>215.533728</v>
      </c>
      <c r="L98">
        <v>653.15250000000003</v>
      </c>
      <c r="M98">
        <v>90</v>
      </c>
      <c r="N98">
        <v>118.125</v>
      </c>
      <c r="O98">
        <v>123.66562500000001</v>
      </c>
      <c r="P98">
        <v>123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46.188000000000002</v>
      </c>
      <c r="AF98">
        <v>26.622</v>
      </c>
      <c r="AG98">
        <v>39.088799999999999</v>
      </c>
      <c r="AH98">
        <v>152.94049999999999</v>
      </c>
      <c r="AI98">
        <v>31.824999999999999</v>
      </c>
      <c r="AJ98">
        <v>0</v>
      </c>
      <c r="AK98">
        <v>50.76</v>
      </c>
      <c r="AL98">
        <v>79.364599999999996</v>
      </c>
      <c r="AM98">
        <v>15.996</v>
      </c>
      <c r="AN98">
        <v>0.68867999999999996</v>
      </c>
      <c r="AO98">
        <v>28.812000000000001</v>
      </c>
      <c r="AP98">
        <v>11.529</v>
      </c>
      <c r="AQ98">
        <v>62.244</v>
      </c>
      <c r="AR98">
        <v>31.477679999999999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79.359999999999985</v>
      </c>
      <c r="BA98">
        <f t="shared" si="4"/>
        <v>2936.0281320000004</v>
      </c>
      <c r="BD98">
        <v>24.08</v>
      </c>
      <c r="BE98">
        <v>7.64</v>
      </c>
      <c r="BF98">
        <v>1.23</v>
      </c>
      <c r="BG98">
        <v>4.0599999999999996</v>
      </c>
      <c r="BH98">
        <v>5.15</v>
      </c>
      <c r="BI98">
        <v>4.78</v>
      </c>
      <c r="BJ98">
        <v>3.11</v>
      </c>
      <c r="BK98">
        <v>4.37</v>
      </c>
      <c r="BL98">
        <v>1.81</v>
      </c>
      <c r="BM98">
        <v>0</v>
      </c>
      <c r="BN98">
        <v>0.51</v>
      </c>
      <c r="BO98">
        <v>15.6</v>
      </c>
      <c r="BP98">
        <v>0</v>
      </c>
      <c r="BQ98">
        <v>4.41</v>
      </c>
      <c r="BR98">
        <v>2.16</v>
      </c>
      <c r="BS98">
        <v>0.45</v>
      </c>
      <c r="BT98">
        <v>0</v>
      </c>
      <c r="BU98">
        <v>0</v>
      </c>
      <c r="BV98">
        <v>0</v>
      </c>
      <c r="BW98">
        <f t="shared" si="5"/>
        <v>79.359999999999985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0.82682250000000235</v>
      </c>
      <c r="D99">
        <f t="shared" si="6"/>
        <v>0.17430000000000012</v>
      </c>
      <c r="E99">
        <f t="shared" si="6"/>
        <v>0</v>
      </c>
      <c r="F99">
        <f t="shared" si="6"/>
        <v>0.39095999999999947</v>
      </c>
      <c r="G99">
        <f t="shared" si="6"/>
        <v>1.2771359999999989</v>
      </c>
      <c r="H99">
        <f t="shared" si="6"/>
        <v>0</v>
      </c>
      <c r="I99">
        <f t="shared" si="6"/>
        <v>1.5913920000000001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2.16</v>
      </c>
      <c r="N99">
        <f t="shared" si="6"/>
        <v>2.835</v>
      </c>
      <c r="O99">
        <f t="shared" si="6"/>
        <v>2.9679749999999947</v>
      </c>
      <c r="P99">
        <f t="shared" si="6"/>
        <v>2.952</v>
      </c>
      <c r="Q99">
        <f t="shared" si="6"/>
        <v>0.26188343999999941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0.47187359999999934</v>
      </c>
      <c r="AA99">
        <f t="shared" si="6"/>
        <v>1.0238399999999985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0.90178349300000094</v>
      </c>
      <c r="AF99">
        <f t="shared" si="6"/>
        <v>0.43364279999999972</v>
      </c>
      <c r="AG99">
        <f t="shared" si="6"/>
        <v>0.93813119999999994</v>
      </c>
      <c r="AH99">
        <f t="shared" si="6"/>
        <v>3.6758278500000041</v>
      </c>
      <c r="AI99">
        <f t="shared" si="6"/>
        <v>0.84590849999999873</v>
      </c>
      <c r="AJ99">
        <f t="shared" si="6"/>
        <v>0</v>
      </c>
      <c r="AK99">
        <f t="shared" si="6"/>
        <v>1.2182400000000029</v>
      </c>
      <c r="AL99">
        <f t="shared" si="6"/>
        <v>1.9137849499999977</v>
      </c>
      <c r="AM99">
        <f t="shared" si="6"/>
        <v>0.38630340000000057</v>
      </c>
      <c r="AN99">
        <f t="shared" si="6"/>
        <v>1.6174414999999987E-2</v>
      </c>
      <c r="AO99">
        <f t="shared" si="6"/>
        <v>0.69148799999999855</v>
      </c>
      <c r="AP99">
        <f t="shared" si="6"/>
        <v>0.25901820000000003</v>
      </c>
      <c r="AQ99">
        <f t="shared" si="6"/>
        <v>0.78353100000000064</v>
      </c>
      <c r="AR99">
        <f t="shared" si="6"/>
        <v>0.75413795474999945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1.9043599999999994</v>
      </c>
      <c r="BA99">
        <f>SUM(B99:AZ99)</f>
        <v>69.429299006749915</v>
      </c>
      <c r="BD99">
        <f t="shared" ref="BD99:BW99" si="7">SUM(BD3:BD98)/4000</f>
        <v>0.58775999999999939</v>
      </c>
      <c r="BE99">
        <f t="shared" si="7"/>
        <v>0.18179999999999999</v>
      </c>
      <c r="BF99">
        <f t="shared" si="7"/>
        <v>2.8035000000000008E-2</v>
      </c>
      <c r="BG99">
        <f t="shared" si="7"/>
        <v>9.648000000000001E-2</v>
      </c>
      <c r="BH99">
        <f t="shared" si="7"/>
        <v>0.12446500000000002</v>
      </c>
      <c r="BI99">
        <f t="shared" si="7"/>
        <v>0.11395999999999985</v>
      </c>
      <c r="BJ99">
        <f t="shared" si="7"/>
        <v>7.5360000000000094E-2</v>
      </c>
      <c r="BK99">
        <f t="shared" si="7"/>
        <v>0.10454000000000011</v>
      </c>
      <c r="BL99">
        <f t="shared" si="7"/>
        <v>4.5299999999999979E-2</v>
      </c>
      <c r="BM99">
        <f t="shared" si="7"/>
        <v>0</v>
      </c>
      <c r="BN99">
        <f t="shared" si="7"/>
        <v>1.2080000000000013E-2</v>
      </c>
      <c r="BO99">
        <f t="shared" si="7"/>
        <v>0.36635499999999999</v>
      </c>
      <c r="BP99">
        <f t="shared" si="7"/>
        <v>0</v>
      </c>
      <c r="BQ99">
        <f t="shared" si="7"/>
        <v>0.10479999999999999</v>
      </c>
      <c r="BR99">
        <f t="shared" si="7"/>
        <v>5.2559999999999926E-2</v>
      </c>
      <c r="BS99">
        <f t="shared" si="7"/>
        <v>1.0865000000000017E-2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1.9043599999999994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592.17769999999996</v>
      </c>
      <c r="M3">
        <v>90</v>
      </c>
      <c r="N3">
        <v>118.125</v>
      </c>
      <c r="O3">
        <v>123.66562500000001</v>
      </c>
      <c r="P3">
        <v>123</v>
      </c>
      <c r="Q3">
        <v>10.91</v>
      </c>
      <c r="R3">
        <v>42.390099999999997</v>
      </c>
      <c r="S3">
        <v>26.3901</v>
      </c>
      <c r="T3">
        <v>0</v>
      </c>
      <c r="U3">
        <v>348.97500000000002</v>
      </c>
      <c r="V3">
        <v>20.73</v>
      </c>
      <c r="W3">
        <v>44.311</v>
      </c>
      <c r="X3">
        <v>147.515625</v>
      </c>
      <c r="Y3">
        <v>0</v>
      </c>
      <c r="Z3">
        <v>19.6614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16.678999999999998</v>
      </c>
      <c r="AF3">
        <v>17.748000000000001</v>
      </c>
      <c r="AG3">
        <v>39.088799999999999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15.996</v>
      </c>
      <c r="AN3">
        <v>0.65042</v>
      </c>
      <c r="AO3">
        <v>28.812000000000001</v>
      </c>
      <c r="AP3">
        <v>12.9381</v>
      </c>
      <c r="AQ3">
        <v>61.488</v>
      </c>
      <c r="AR3">
        <v>52.44</v>
      </c>
      <c r="AS3">
        <v>31.208639999999999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79.05</v>
      </c>
      <c r="BA3">
        <f>SUM(B3:AZ3)</f>
        <v>2740.1599379999998</v>
      </c>
      <c r="BB3">
        <v>0</v>
      </c>
      <c r="BD3">
        <v>24.08</v>
      </c>
      <c r="BE3">
        <v>7.64</v>
      </c>
      <c r="BF3">
        <v>0.64</v>
      </c>
      <c r="BG3">
        <v>4.0599999999999996</v>
      </c>
      <c r="BH3">
        <v>5.58</v>
      </c>
      <c r="BI3">
        <v>4.78</v>
      </c>
      <c r="BJ3">
        <v>3.11</v>
      </c>
      <c r="BK3">
        <v>4.25</v>
      </c>
      <c r="BL3">
        <v>2.02</v>
      </c>
      <c r="BM3">
        <v>0</v>
      </c>
      <c r="BN3">
        <v>0.51</v>
      </c>
      <c r="BO3">
        <v>15.36</v>
      </c>
      <c r="BP3">
        <v>0</v>
      </c>
      <c r="BQ3">
        <v>4.41</v>
      </c>
      <c r="BR3">
        <v>2.16</v>
      </c>
      <c r="BS3">
        <v>0.45</v>
      </c>
      <c r="BT3">
        <v>0</v>
      </c>
      <c r="BU3">
        <v>0</v>
      </c>
      <c r="BV3">
        <v>0</v>
      </c>
      <c r="BW3">
        <f>SUM(BD3:BV3)</f>
        <v>79.05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209.74469999999999</v>
      </c>
      <c r="L4">
        <v>592.17769999999996</v>
      </c>
      <c r="M4">
        <v>90</v>
      </c>
      <c r="N4">
        <v>118.125</v>
      </c>
      <c r="O4">
        <v>123.66562500000001</v>
      </c>
      <c r="P4">
        <v>123</v>
      </c>
      <c r="Q4">
        <v>10.91</v>
      </c>
      <c r="R4">
        <v>42.390099999999997</v>
      </c>
      <c r="S4">
        <v>26.3901</v>
      </c>
      <c r="T4">
        <v>0</v>
      </c>
      <c r="U4">
        <v>348.97500000000002</v>
      </c>
      <c r="V4">
        <v>17.625399999999999</v>
      </c>
      <c r="W4">
        <v>44.191200000000002</v>
      </c>
      <c r="X4">
        <v>144.72919999999999</v>
      </c>
      <c r="Y4">
        <v>0</v>
      </c>
      <c r="Z4">
        <v>19.6614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16.678999999999998</v>
      </c>
      <c r="AF4">
        <v>17.748000000000001</v>
      </c>
      <c r="AG4">
        <v>39.088799999999999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15.996</v>
      </c>
      <c r="AN4">
        <v>0.65042</v>
      </c>
      <c r="AO4">
        <v>28.812000000000001</v>
      </c>
      <c r="AP4">
        <v>12.9381</v>
      </c>
      <c r="AQ4">
        <v>61.488</v>
      </c>
      <c r="AR4">
        <v>52.44</v>
      </c>
      <c r="AS4">
        <v>31.208639999999999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79.05</v>
      </c>
      <c r="BA4">
        <f t="shared" ref="BA4:BA67" si="1">SUM(B4:AZ4)</f>
        <v>2728.3637130000002</v>
      </c>
      <c r="BB4">
        <v>1</v>
      </c>
      <c r="BD4">
        <v>24.08</v>
      </c>
      <c r="BE4">
        <v>7.64</v>
      </c>
      <c r="BF4">
        <v>0.64</v>
      </c>
      <c r="BG4">
        <v>4.0599999999999996</v>
      </c>
      <c r="BH4">
        <v>5.58</v>
      </c>
      <c r="BI4">
        <v>4.78</v>
      </c>
      <c r="BJ4">
        <v>3.11</v>
      </c>
      <c r="BK4">
        <v>4.25</v>
      </c>
      <c r="BL4">
        <v>2.02</v>
      </c>
      <c r="BM4">
        <v>0</v>
      </c>
      <c r="BN4">
        <v>0.51</v>
      </c>
      <c r="BO4">
        <v>15.36</v>
      </c>
      <c r="BP4">
        <v>0</v>
      </c>
      <c r="BQ4">
        <v>4.41</v>
      </c>
      <c r="BR4">
        <v>2.16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79.05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209.74469999999999</v>
      </c>
      <c r="L5">
        <v>566.928</v>
      </c>
      <c r="M5">
        <v>90</v>
      </c>
      <c r="N5">
        <v>118.125</v>
      </c>
      <c r="O5">
        <v>123.66562500000001</v>
      </c>
      <c r="P5">
        <v>123</v>
      </c>
      <c r="Q5">
        <v>10.91</v>
      </c>
      <c r="R5">
        <v>42.390099999999997</v>
      </c>
      <c r="S5">
        <v>26.3901</v>
      </c>
      <c r="T5">
        <v>0</v>
      </c>
      <c r="U5">
        <v>348.97500000000002</v>
      </c>
      <c r="V5">
        <v>17.625399999999999</v>
      </c>
      <c r="W5">
        <v>44.191200000000002</v>
      </c>
      <c r="X5">
        <v>144.72919999999999</v>
      </c>
      <c r="Y5">
        <v>0</v>
      </c>
      <c r="Z5">
        <v>19.6614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16.678999999999998</v>
      </c>
      <c r="AF5">
        <v>8.8740000000000006</v>
      </c>
      <c r="AG5">
        <v>39.088799999999999</v>
      </c>
      <c r="AH5">
        <v>152.94049999999999</v>
      </c>
      <c r="AI5">
        <v>19.094999999999999</v>
      </c>
      <c r="AJ5">
        <v>0</v>
      </c>
      <c r="AK5">
        <v>50.76</v>
      </c>
      <c r="AL5">
        <v>83.664000000000001</v>
      </c>
      <c r="AM5">
        <v>15.996</v>
      </c>
      <c r="AN5">
        <v>0.65042</v>
      </c>
      <c r="AO5">
        <v>28.812000000000001</v>
      </c>
      <c r="AP5">
        <v>12.9381</v>
      </c>
      <c r="AQ5">
        <v>61.488</v>
      </c>
      <c r="AR5">
        <v>49.128</v>
      </c>
      <c r="AS5">
        <v>31.208639999999999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79.05</v>
      </c>
      <c r="BA5">
        <f t="shared" si="1"/>
        <v>2695.2274129999996</v>
      </c>
      <c r="BB5">
        <v>2</v>
      </c>
      <c r="BD5">
        <v>24.08</v>
      </c>
      <c r="BE5">
        <v>7.64</v>
      </c>
      <c r="BF5">
        <v>0.64</v>
      </c>
      <c r="BG5">
        <v>4.0599999999999996</v>
      </c>
      <c r="BH5">
        <v>5.58</v>
      </c>
      <c r="BI5">
        <v>4.78</v>
      </c>
      <c r="BJ5">
        <v>3.11</v>
      </c>
      <c r="BK5">
        <v>4.25</v>
      </c>
      <c r="BL5">
        <v>2.02</v>
      </c>
      <c r="BM5">
        <v>0</v>
      </c>
      <c r="BN5">
        <v>0.51</v>
      </c>
      <c r="BO5">
        <v>15.36</v>
      </c>
      <c r="BP5">
        <v>0</v>
      </c>
      <c r="BQ5">
        <v>4.41</v>
      </c>
      <c r="BR5">
        <v>2.16</v>
      </c>
      <c r="BS5">
        <v>0.45</v>
      </c>
      <c r="BT5">
        <v>0</v>
      </c>
      <c r="BU5">
        <v>0</v>
      </c>
      <c r="BV5">
        <v>0</v>
      </c>
      <c r="BW5">
        <f t="shared" si="2"/>
        <v>79.05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209.74469999999999</v>
      </c>
      <c r="L6">
        <v>566.928</v>
      </c>
      <c r="M6">
        <v>90</v>
      </c>
      <c r="N6">
        <v>118.125</v>
      </c>
      <c r="O6">
        <v>123.66562500000001</v>
      </c>
      <c r="P6">
        <v>123</v>
      </c>
      <c r="Q6">
        <v>10.91</v>
      </c>
      <c r="R6">
        <v>42.390099999999997</v>
      </c>
      <c r="S6">
        <v>26.3901</v>
      </c>
      <c r="T6">
        <v>0</v>
      </c>
      <c r="U6">
        <v>348.97500000000002</v>
      </c>
      <c r="V6">
        <v>17.625399999999999</v>
      </c>
      <c r="W6">
        <v>44.191200000000002</v>
      </c>
      <c r="X6">
        <v>144.72919999999999</v>
      </c>
      <c r="Y6">
        <v>0</v>
      </c>
      <c r="Z6">
        <v>19.6614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16.678999999999998</v>
      </c>
      <c r="AF6">
        <v>8.8740000000000006</v>
      </c>
      <c r="AG6">
        <v>39.088799999999999</v>
      </c>
      <c r="AH6">
        <v>152.94049999999999</v>
      </c>
      <c r="AI6">
        <v>19.094999999999999</v>
      </c>
      <c r="AJ6">
        <v>0</v>
      </c>
      <c r="AK6">
        <v>50.76</v>
      </c>
      <c r="AL6">
        <v>83.664000000000001</v>
      </c>
      <c r="AM6">
        <v>15.996</v>
      </c>
      <c r="AN6">
        <v>0.65042</v>
      </c>
      <c r="AO6">
        <v>28.812000000000001</v>
      </c>
      <c r="AP6">
        <v>12.9381</v>
      </c>
      <c r="AQ6">
        <v>46.683</v>
      </c>
      <c r="AR6">
        <v>49.128</v>
      </c>
      <c r="AS6">
        <v>31.208639999999999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79.05</v>
      </c>
      <c r="BA6">
        <f t="shared" si="1"/>
        <v>2680.4224129999998</v>
      </c>
      <c r="BB6">
        <v>3</v>
      </c>
      <c r="BD6">
        <v>24.08</v>
      </c>
      <c r="BE6">
        <v>7.64</v>
      </c>
      <c r="BF6">
        <v>0.64</v>
      </c>
      <c r="BG6">
        <v>4.0599999999999996</v>
      </c>
      <c r="BH6">
        <v>5.58</v>
      </c>
      <c r="BI6">
        <v>4.78</v>
      </c>
      <c r="BJ6">
        <v>3.11</v>
      </c>
      <c r="BK6">
        <v>4.25</v>
      </c>
      <c r="BL6">
        <v>2.02</v>
      </c>
      <c r="BM6">
        <v>0</v>
      </c>
      <c r="BN6">
        <v>0.51</v>
      </c>
      <c r="BO6">
        <v>15.36</v>
      </c>
      <c r="BP6">
        <v>0</v>
      </c>
      <c r="BQ6">
        <v>4.41</v>
      </c>
      <c r="BR6">
        <v>2.16</v>
      </c>
      <c r="BS6">
        <v>0.45</v>
      </c>
      <c r="BT6">
        <v>0</v>
      </c>
      <c r="BU6">
        <v>0</v>
      </c>
      <c r="BV6">
        <v>0</v>
      </c>
      <c r="BW6">
        <f t="shared" si="2"/>
        <v>79.05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153.57805500000001</v>
      </c>
      <c r="L7">
        <v>566.928</v>
      </c>
      <c r="M7">
        <v>90</v>
      </c>
      <c r="N7">
        <v>118.125</v>
      </c>
      <c r="O7">
        <v>123.66562500000001</v>
      </c>
      <c r="P7">
        <v>123</v>
      </c>
      <c r="Q7">
        <v>6.1182999999999996</v>
      </c>
      <c r="R7">
        <v>30.424233999999998</v>
      </c>
      <c r="S7">
        <v>19.426366999999999</v>
      </c>
      <c r="T7">
        <v>0</v>
      </c>
      <c r="U7">
        <v>348.97500000000002</v>
      </c>
      <c r="V7">
        <v>11.625400000000001</v>
      </c>
      <c r="W7">
        <v>30.191199999999998</v>
      </c>
      <c r="X7">
        <v>144.72919999999999</v>
      </c>
      <c r="Y7">
        <v>0</v>
      </c>
      <c r="Z7">
        <v>19.6614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16.678999999999998</v>
      </c>
      <c r="AF7">
        <v>8.8740000000000006</v>
      </c>
      <c r="AG7">
        <v>39.088799999999999</v>
      </c>
      <c r="AH7">
        <v>152.94049999999999</v>
      </c>
      <c r="AI7">
        <v>19.094999999999999</v>
      </c>
      <c r="AJ7">
        <v>0</v>
      </c>
      <c r="AK7">
        <v>50.76</v>
      </c>
      <c r="AL7">
        <v>83.664000000000001</v>
      </c>
      <c r="AM7">
        <v>15.996</v>
      </c>
      <c r="AN7">
        <v>0.65042</v>
      </c>
      <c r="AO7">
        <v>28.812000000000001</v>
      </c>
      <c r="AP7">
        <v>12.9381</v>
      </c>
      <c r="AQ7">
        <v>43.47</v>
      </c>
      <c r="AR7">
        <v>49.128</v>
      </c>
      <c r="AS7">
        <v>31.208639999999999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79.05</v>
      </c>
      <c r="BA7">
        <f t="shared" si="1"/>
        <v>2577.3214690000004</v>
      </c>
      <c r="BB7">
        <v>4</v>
      </c>
      <c r="BD7">
        <v>24.08</v>
      </c>
      <c r="BE7">
        <v>7.64</v>
      </c>
      <c r="BF7">
        <v>0.64</v>
      </c>
      <c r="BG7">
        <v>4.0599999999999996</v>
      </c>
      <c r="BH7">
        <v>5.58</v>
      </c>
      <c r="BI7">
        <v>4.78</v>
      </c>
      <c r="BJ7">
        <v>3.11</v>
      </c>
      <c r="BK7">
        <v>4.25</v>
      </c>
      <c r="BL7">
        <v>2.02</v>
      </c>
      <c r="BM7">
        <v>0</v>
      </c>
      <c r="BN7">
        <v>0.51</v>
      </c>
      <c r="BO7">
        <v>15.36</v>
      </c>
      <c r="BP7">
        <v>0</v>
      </c>
      <c r="BQ7">
        <v>4.41</v>
      </c>
      <c r="BR7">
        <v>2.16</v>
      </c>
      <c r="BS7">
        <v>0.45</v>
      </c>
      <c r="BT7">
        <v>0</v>
      </c>
      <c r="BU7">
        <v>0</v>
      </c>
      <c r="BV7">
        <v>0</v>
      </c>
      <c r="BW7">
        <f t="shared" si="2"/>
        <v>79.05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139.74469999999999</v>
      </c>
      <c r="L8">
        <v>491</v>
      </c>
      <c r="M8">
        <v>90</v>
      </c>
      <c r="N8">
        <v>118.125</v>
      </c>
      <c r="O8">
        <v>123.66562500000001</v>
      </c>
      <c r="P8">
        <v>123</v>
      </c>
      <c r="Q8">
        <v>6.1182999999999996</v>
      </c>
      <c r="R8">
        <v>23.772400000000001</v>
      </c>
      <c r="S8">
        <v>14.7996</v>
      </c>
      <c r="T8">
        <v>0</v>
      </c>
      <c r="U8">
        <v>348.97500000000002</v>
      </c>
      <c r="V8">
        <v>11.625400000000001</v>
      </c>
      <c r="W8">
        <v>30.191199999999998</v>
      </c>
      <c r="X8">
        <v>144.72919999999999</v>
      </c>
      <c r="Y8">
        <v>0</v>
      </c>
      <c r="Z8">
        <v>19.6614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16.678999999999998</v>
      </c>
      <c r="AF8">
        <v>8.8740000000000006</v>
      </c>
      <c r="AG8">
        <v>39.088799999999999</v>
      </c>
      <c r="AH8">
        <v>152.94049999999999</v>
      </c>
      <c r="AI8">
        <v>19.094999999999999</v>
      </c>
      <c r="AJ8">
        <v>0</v>
      </c>
      <c r="AK8">
        <v>50.76</v>
      </c>
      <c r="AL8">
        <v>83.664000000000001</v>
      </c>
      <c r="AM8">
        <v>15.996</v>
      </c>
      <c r="AN8">
        <v>0.65042</v>
      </c>
      <c r="AO8">
        <v>28.812000000000001</v>
      </c>
      <c r="AP8">
        <v>12.9381</v>
      </c>
      <c r="AQ8">
        <v>28.98</v>
      </c>
      <c r="AR8">
        <v>49.128</v>
      </c>
      <c r="AS8">
        <v>31.208639999999999</v>
      </c>
      <c r="AT8">
        <v>8.5559740000000009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79.05</v>
      </c>
      <c r="BA8">
        <f t="shared" si="1"/>
        <v>2459.0998869999999</v>
      </c>
      <c r="BB8">
        <v>5</v>
      </c>
      <c r="BD8">
        <v>24.08</v>
      </c>
      <c r="BE8">
        <v>7.64</v>
      </c>
      <c r="BF8">
        <v>0.64</v>
      </c>
      <c r="BG8">
        <v>4.0599999999999996</v>
      </c>
      <c r="BH8">
        <v>5.58</v>
      </c>
      <c r="BI8">
        <v>4.78</v>
      </c>
      <c r="BJ8">
        <v>3.11</v>
      </c>
      <c r="BK8">
        <v>4.25</v>
      </c>
      <c r="BL8">
        <v>2.02</v>
      </c>
      <c r="BM8">
        <v>0</v>
      </c>
      <c r="BN8">
        <v>0.51</v>
      </c>
      <c r="BO8">
        <v>15.36</v>
      </c>
      <c r="BP8">
        <v>0</v>
      </c>
      <c r="BQ8">
        <v>4.41</v>
      </c>
      <c r="BR8">
        <v>2.16</v>
      </c>
      <c r="BS8">
        <v>0.45</v>
      </c>
      <c r="BT8">
        <v>0</v>
      </c>
      <c r="BU8">
        <v>0</v>
      </c>
      <c r="BV8">
        <v>0</v>
      </c>
      <c r="BW8">
        <f t="shared" si="2"/>
        <v>79.05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139.74469999999999</v>
      </c>
      <c r="L9">
        <v>355</v>
      </c>
      <c r="M9">
        <v>90</v>
      </c>
      <c r="N9">
        <v>118.125</v>
      </c>
      <c r="O9">
        <v>123.66562500000001</v>
      </c>
      <c r="P9">
        <v>123</v>
      </c>
      <c r="Q9">
        <v>6.1182999999999996</v>
      </c>
      <c r="R9">
        <v>23.772400000000001</v>
      </c>
      <c r="S9">
        <v>14.7996</v>
      </c>
      <c r="T9">
        <v>0</v>
      </c>
      <c r="U9">
        <v>348.97500000000002</v>
      </c>
      <c r="V9">
        <v>11.625400000000001</v>
      </c>
      <c r="W9">
        <v>44.311</v>
      </c>
      <c r="X9">
        <v>144.72919999999999</v>
      </c>
      <c r="Y9">
        <v>0</v>
      </c>
      <c r="Z9">
        <v>19.6614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16.678999999999998</v>
      </c>
      <c r="AF9">
        <v>8.8740000000000006</v>
      </c>
      <c r="AG9">
        <v>39.088799999999999</v>
      </c>
      <c r="AH9">
        <v>152.94049999999999</v>
      </c>
      <c r="AI9">
        <v>19.094999999999999</v>
      </c>
      <c r="AJ9">
        <v>0</v>
      </c>
      <c r="AK9">
        <v>50.76</v>
      </c>
      <c r="AL9">
        <v>83.664000000000001</v>
      </c>
      <c r="AM9">
        <v>15.996</v>
      </c>
      <c r="AN9">
        <v>0.65042</v>
      </c>
      <c r="AO9">
        <v>28.812000000000001</v>
      </c>
      <c r="AP9">
        <v>11.529</v>
      </c>
      <c r="AQ9">
        <v>14.553000000000001</v>
      </c>
      <c r="AR9">
        <v>49.128</v>
      </c>
      <c r="AS9">
        <v>31.208639999999999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79.029999999999987</v>
      </c>
      <c r="BA9">
        <f t="shared" si="1"/>
        <v>2324.0552129999996</v>
      </c>
      <c r="BB9">
        <v>6</v>
      </c>
      <c r="BD9">
        <v>24.08</v>
      </c>
      <c r="BE9">
        <v>7.64</v>
      </c>
      <c r="BF9">
        <v>0.62</v>
      </c>
      <c r="BG9">
        <v>4.0599999999999996</v>
      </c>
      <c r="BH9">
        <v>5.58</v>
      </c>
      <c r="BI9">
        <v>4.78</v>
      </c>
      <c r="BJ9">
        <v>3.11</v>
      </c>
      <c r="BK9">
        <v>4.25</v>
      </c>
      <c r="BL9">
        <v>2.02</v>
      </c>
      <c r="BM9">
        <v>0</v>
      </c>
      <c r="BN9">
        <v>0.51</v>
      </c>
      <c r="BO9">
        <v>15.36</v>
      </c>
      <c r="BP9">
        <v>0</v>
      </c>
      <c r="BQ9">
        <v>4.41</v>
      </c>
      <c r="BR9">
        <v>2.16</v>
      </c>
      <c r="BS9">
        <v>0.45</v>
      </c>
      <c r="BT9">
        <v>0</v>
      </c>
      <c r="BU9">
        <v>0</v>
      </c>
      <c r="BV9">
        <v>0</v>
      </c>
      <c r="BW9">
        <f t="shared" si="2"/>
        <v>79.029999999999987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139.74469999999999</v>
      </c>
      <c r="L10">
        <v>355</v>
      </c>
      <c r="M10">
        <v>90</v>
      </c>
      <c r="N10">
        <v>118.125</v>
      </c>
      <c r="O10">
        <v>123.66562500000001</v>
      </c>
      <c r="P10">
        <v>123</v>
      </c>
      <c r="Q10">
        <v>6.1182999999999996</v>
      </c>
      <c r="R10">
        <v>23.772400000000001</v>
      </c>
      <c r="S10">
        <v>14.7996</v>
      </c>
      <c r="T10">
        <v>0</v>
      </c>
      <c r="U10">
        <v>348.97500000000002</v>
      </c>
      <c r="V10">
        <v>20.73</v>
      </c>
      <c r="W10">
        <v>44.311</v>
      </c>
      <c r="X10">
        <v>144.72919999999999</v>
      </c>
      <c r="Y10">
        <v>0</v>
      </c>
      <c r="Z10">
        <v>19.6614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16.678999999999998</v>
      </c>
      <c r="AF10">
        <v>8.8740000000000006</v>
      </c>
      <c r="AG10">
        <v>39.088799999999999</v>
      </c>
      <c r="AH10">
        <v>152.94049999999999</v>
      </c>
      <c r="AI10">
        <v>19.094999999999999</v>
      </c>
      <c r="AJ10">
        <v>0</v>
      </c>
      <c r="AK10">
        <v>50.76</v>
      </c>
      <c r="AL10">
        <v>83.664000000000001</v>
      </c>
      <c r="AM10">
        <v>15.996</v>
      </c>
      <c r="AN10">
        <v>0.65042</v>
      </c>
      <c r="AO10">
        <v>28.812000000000001</v>
      </c>
      <c r="AP10">
        <v>11.529</v>
      </c>
      <c r="AQ10">
        <v>0</v>
      </c>
      <c r="AR10">
        <v>49.128</v>
      </c>
      <c r="AS10">
        <v>31.208639999999999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79.05</v>
      </c>
      <c r="BA10">
        <f t="shared" si="1"/>
        <v>2318.6268129999999</v>
      </c>
      <c r="BB10">
        <v>7</v>
      </c>
      <c r="BD10">
        <v>24.08</v>
      </c>
      <c r="BE10">
        <v>7.64</v>
      </c>
      <c r="BF10">
        <v>0.64</v>
      </c>
      <c r="BG10">
        <v>4.0599999999999996</v>
      </c>
      <c r="BH10">
        <v>5.58</v>
      </c>
      <c r="BI10">
        <v>4.78</v>
      </c>
      <c r="BJ10">
        <v>3.11</v>
      </c>
      <c r="BK10">
        <v>4.25</v>
      </c>
      <c r="BL10">
        <v>2.02</v>
      </c>
      <c r="BM10">
        <v>0</v>
      </c>
      <c r="BN10">
        <v>0.51</v>
      </c>
      <c r="BO10">
        <v>15.36</v>
      </c>
      <c r="BP10">
        <v>0</v>
      </c>
      <c r="BQ10">
        <v>4.41</v>
      </c>
      <c r="BR10">
        <v>2.16</v>
      </c>
      <c r="BS10">
        <v>0.45</v>
      </c>
      <c r="BT10">
        <v>0</v>
      </c>
      <c r="BU10">
        <v>0</v>
      </c>
      <c r="BV10">
        <v>0</v>
      </c>
      <c r="BW10">
        <f t="shared" si="2"/>
        <v>79.05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139.74469999999999</v>
      </c>
      <c r="L11">
        <v>355</v>
      </c>
      <c r="M11">
        <v>90</v>
      </c>
      <c r="N11">
        <v>118.125</v>
      </c>
      <c r="O11">
        <v>123.66562500000001</v>
      </c>
      <c r="P11">
        <v>123</v>
      </c>
      <c r="Q11">
        <v>6.1182999999999996</v>
      </c>
      <c r="R11">
        <v>23.772400000000001</v>
      </c>
      <c r="S11">
        <v>14.7996</v>
      </c>
      <c r="T11">
        <v>0</v>
      </c>
      <c r="U11">
        <v>348.97500000000002</v>
      </c>
      <c r="V11">
        <v>20.73</v>
      </c>
      <c r="W11">
        <v>44.311</v>
      </c>
      <c r="X11">
        <v>144.72919999999999</v>
      </c>
      <c r="Y11">
        <v>0</v>
      </c>
      <c r="Z11">
        <v>19.6614</v>
      </c>
      <c r="AA11">
        <v>42.344000000000001</v>
      </c>
      <c r="AB11">
        <v>39.510120000000001</v>
      </c>
      <c r="AC11">
        <v>29.062808</v>
      </c>
      <c r="AD11">
        <v>36.591700000000003</v>
      </c>
      <c r="AE11">
        <v>21.811</v>
      </c>
      <c r="AF11">
        <v>8.8740000000000006</v>
      </c>
      <c r="AG11">
        <v>39.088799999999999</v>
      </c>
      <c r="AH11">
        <v>152.94049999999999</v>
      </c>
      <c r="AI11">
        <v>19.094999999999999</v>
      </c>
      <c r="AJ11">
        <v>0</v>
      </c>
      <c r="AK11">
        <v>50.76</v>
      </c>
      <c r="AL11">
        <v>83.664000000000001</v>
      </c>
      <c r="AM11">
        <v>15.996</v>
      </c>
      <c r="AN11">
        <v>0.65042</v>
      </c>
      <c r="AO11">
        <v>28.812000000000001</v>
      </c>
      <c r="AP11">
        <v>11.529</v>
      </c>
      <c r="AQ11">
        <v>0</v>
      </c>
      <c r="AR11">
        <v>49.128</v>
      </c>
      <c r="AS11">
        <v>31.208639999999999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79.47999999999999</v>
      </c>
      <c r="BA11">
        <f t="shared" si="1"/>
        <v>2324.4258129999998</v>
      </c>
      <c r="BB11">
        <v>8</v>
      </c>
      <c r="BD11">
        <v>25.42</v>
      </c>
      <c r="BE11">
        <v>7.44</v>
      </c>
      <c r="BF11">
        <v>0.59</v>
      </c>
      <c r="BG11">
        <v>3.94</v>
      </c>
      <c r="BH11">
        <v>5.4</v>
      </c>
      <c r="BI11">
        <v>4.6900000000000004</v>
      </c>
      <c r="BJ11">
        <v>3.2</v>
      </c>
      <c r="BK11">
        <v>4.37</v>
      </c>
      <c r="BL11">
        <v>1.94</v>
      </c>
      <c r="BM11">
        <v>0</v>
      </c>
      <c r="BN11">
        <v>0.49</v>
      </c>
      <c r="BO11">
        <v>14.99</v>
      </c>
      <c r="BP11">
        <v>0</v>
      </c>
      <c r="BQ11">
        <v>4.28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79.47999999999999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147.74469999999999</v>
      </c>
      <c r="L12">
        <v>355</v>
      </c>
      <c r="M12">
        <v>90</v>
      </c>
      <c r="N12">
        <v>118.125</v>
      </c>
      <c r="O12">
        <v>123.66562500000001</v>
      </c>
      <c r="P12">
        <v>123</v>
      </c>
      <c r="Q12">
        <v>10.728300000000001</v>
      </c>
      <c r="R12">
        <v>41.702399999999997</v>
      </c>
      <c r="S12">
        <v>25.959599999999998</v>
      </c>
      <c r="T12">
        <v>0</v>
      </c>
      <c r="U12">
        <v>348.97500000000002</v>
      </c>
      <c r="V12">
        <v>20.73</v>
      </c>
      <c r="W12">
        <v>44.311</v>
      </c>
      <c r="X12">
        <v>144.72919999999999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21.811</v>
      </c>
      <c r="AF12">
        <v>8.8740000000000006</v>
      </c>
      <c r="AG12">
        <v>39.088799999999999</v>
      </c>
      <c r="AH12">
        <v>152.94049999999999</v>
      </c>
      <c r="AI12">
        <v>19.094999999999999</v>
      </c>
      <c r="AJ12">
        <v>0</v>
      </c>
      <c r="AK12">
        <v>50.76</v>
      </c>
      <c r="AL12">
        <v>83.664000000000001</v>
      </c>
      <c r="AM12">
        <v>15.996</v>
      </c>
      <c r="AN12">
        <v>0.65042</v>
      </c>
      <c r="AO12">
        <v>28.812000000000001</v>
      </c>
      <c r="AP12">
        <v>11.529</v>
      </c>
      <c r="AQ12">
        <v>0</v>
      </c>
      <c r="AR12">
        <v>49.128</v>
      </c>
      <c r="AS12">
        <v>31.208639999999999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79.569999999999979</v>
      </c>
      <c r="BA12">
        <f t="shared" si="1"/>
        <v>2366.5318130000001</v>
      </c>
      <c r="BB12">
        <v>9</v>
      </c>
      <c r="BD12">
        <v>25.42</v>
      </c>
      <c r="BE12">
        <v>7.44</v>
      </c>
      <c r="BF12">
        <v>0.68</v>
      </c>
      <c r="BG12">
        <v>3.94</v>
      </c>
      <c r="BH12">
        <v>5.4</v>
      </c>
      <c r="BI12">
        <v>4.6900000000000004</v>
      </c>
      <c r="BJ12">
        <v>3.2</v>
      </c>
      <c r="BK12">
        <v>4.37</v>
      </c>
      <c r="BL12">
        <v>1.94</v>
      </c>
      <c r="BM12">
        <v>0</v>
      </c>
      <c r="BN12">
        <v>0.49</v>
      </c>
      <c r="BO12">
        <v>14.99</v>
      </c>
      <c r="BP12">
        <v>0</v>
      </c>
      <c r="BQ12">
        <v>4.28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79.569999999999979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136.7919</v>
      </c>
      <c r="L13">
        <v>355</v>
      </c>
      <c r="M13">
        <v>90</v>
      </c>
      <c r="N13">
        <v>118.125</v>
      </c>
      <c r="O13">
        <v>123.66562500000001</v>
      </c>
      <c r="P13">
        <v>123</v>
      </c>
      <c r="Q13">
        <v>9.5610999999999997</v>
      </c>
      <c r="R13">
        <v>15.897048</v>
      </c>
      <c r="S13">
        <v>19.873100000000001</v>
      </c>
      <c r="T13">
        <v>0</v>
      </c>
      <c r="U13">
        <v>348.97500000000002</v>
      </c>
      <c r="V13">
        <v>20.73</v>
      </c>
      <c r="W13">
        <v>44.311</v>
      </c>
      <c r="X13">
        <v>144.72919999999999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21.811</v>
      </c>
      <c r="AF13">
        <v>8.8740000000000006</v>
      </c>
      <c r="AG13">
        <v>39.088799999999999</v>
      </c>
      <c r="AH13">
        <v>152.94049999999999</v>
      </c>
      <c r="AI13">
        <v>19.094999999999999</v>
      </c>
      <c r="AJ13">
        <v>0</v>
      </c>
      <c r="AK13">
        <v>50.76</v>
      </c>
      <c r="AL13">
        <v>83.664000000000001</v>
      </c>
      <c r="AM13">
        <v>15.996</v>
      </c>
      <c r="AN13">
        <v>0.65042</v>
      </c>
      <c r="AO13">
        <v>28.812000000000001</v>
      </c>
      <c r="AP13">
        <v>11.529</v>
      </c>
      <c r="AQ13">
        <v>0</v>
      </c>
      <c r="AR13">
        <v>49.128</v>
      </c>
      <c r="AS13">
        <v>31.208639999999999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79.569999999999979</v>
      </c>
      <c r="BA13">
        <f t="shared" si="1"/>
        <v>2322.519961</v>
      </c>
      <c r="BB13">
        <v>10</v>
      </c>
      <c r="BD13">
        <v>25.42</v>
      </c>
      <c r="BE13">
        <v>7.44</v>
      </c>
      <c r="BF13">
        <v>0.68</v>
      </c>
      <c r="BG13">
        <v>3.94</v>
      </c>
      <c r="BH13">
        <v>5.4</v>
      </c>
      <c r="BI13">
        <v>4.6900000000000004</v>
      </c>
      <c r="BJ13">
        <v>3.2</v>
      </c>
      <c r="BK13">
        <v>4.37</v>
      </c>
      <c r="BL13">
        <v>1.94</v>
      </c>
      <c r="BM13">
        <v>0</v>
      </c>
      <c r="BN13">
        <v>0.49</v>
      </c>
      <c r="BO13">
        <v>14.99</v>
      </c>
      <c r="BP13">
        <v>0</v>
      </c>
      <c r="BQ13">
        <v>4.28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79.569999999999979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146.7919</v>
      </c>
      <c r="L14">
        <v>355</v>
      </c>
      <c r="M14">
        <v>90</v>
      </c>
      <c r="N14">
        <v>118.125</v>
      </c>
      <c r="O14">
        <v>123.66562500000001</v>
      </c>
      <c r="P14">
        <v>123</v>
      </c>
      <c r="Q14">
        <v>7.5610999999999997</v>
      </c>
      <c r="R14">
        <v>33.707099999999997</v>
      </c>
      <c r="S14">
        <v>19.873100000000001</v>
      </c>
      <c r="T14">
        <v>0</v>
      </c>
      <c r="U14">
        <v>348.97500000000002</v>
      </c>
      <c r="V14">
        <v>20.73</v>
      </c>
      <c r="W14">
        <v>44.311</v>
      </c>
      <c r="X14">
        <v>144.72919999999999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21.811</v>
      </c>
      <c r="AF14">
        <v>8.8740000000000006</v>
      </c>
      <c r="AG14">
        <v>39.088799999999999</v>
      </c>
      <c r="AH14">
        <v>152.94049999999999</v>
      </c>
      <c r="AI14">
        <v>19.094999999999999</v>
      </c>
      <c r="AJ14">
        <v>0</v>
      </c>
      <c r="AK14">
        <v>50.76</v>
      </c>
      <c r="AL14">
        <v>83.664000000000001</v>
      </c>
      <c r="AM14">
        <v>15.996</v>
      </c>
      <c r="AN14">
        <v>0.65042</v>
      </c>
      <c r="AO14">
        <v>28.812000000000001</v>
      </c>
      <c r="AP14">
        <v>11.529</v>
      </c>
      <c r="AQ14">
        <v>0</v>
      </c>
      <c r="AR14">
        <v>49.128</v>
      </c>
      <c r="AS14">
        <v>31.208639999999999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79.429999999999978</v>
      </c>
      <c r="BA14">
        <f t="shared" si="1"/>
        <v>2348.1900129999995</v>
      </c>
      <c r="BB14">
        <v>11</v>
      </c>
      <c r="BD14">
        <v>25.42</v>
      </c>
      <c r="BE14">
        <v>7.44</v>
      </c>
      <c r="BF14">
        <v>0.68</v>
      </c>
      <c r="BG14">
        <v>3.94</v>
      </c>
      <c r="BH14">
        <v>5.26</v>
      </c>
      <c r="BI14">
        <v>4.6900000000000004</v>
      </c>
      <c r="BJ14">
        <v>3.2</v>
      </c>
      <c r="BK14">
        <v>4.37</v>
      </c>
      <c r="BL14">
        <v>1.94</v>
      </c>
      <c r="BM14">
        <v>0</v>
      </c>
      <c r="BN14">
        <v>0.49</v>
      </c>
      <c r="BO14">
        <v>14.99</v>
      </c>
      <c r="BP14">
        <v>0</v>
      </c>
      <c r="BQ14">
        <v>4.28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79.429999999999978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136.7919</v>
      </c>
      <c r="L15">
        <v>355</v>
      </c>
      <c r="M15">
        <v>90</v>
      </c>
      <c r="N15">
        <v>118.125</v>
      </c>
      <c r="O15">
        <v>123.66562500000001</v>
      </c>
      <c r="P15">
        <v>123</v>
      </c>
      <c r="Q15">
        <v>10.728300000000001</v>
      </c>
      <c r="R15">
        <v>23.772400000000001</v>
      </c>
      <c r="S15">
        <v>25.959599999999998</v>
      </c>
      <c r="T15">
        <v>0</v>
      </c>
      <c r="U15">
        <v>348.97500000000002</v>
      </c>
      <c r="V15">
        <v>20.73</v>
      </c>
      <c r="W15">
        <v>44.311</v>
      </c>
      <c r="X15">
        <v>144.72919999999999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32.973100000000002</v>
      </c>
      <c r="AF15">
        <v>8.8740000000000006</v>
      </c>
      <c r="AG15">
        <v>39.088799999999999</v>
      </c>
      <c r="AH15">
        <v>152.94049999999999</v>
      </c>
      <c r="AI15">
        <v>19.094999999999999</v>
      </c>
      <c r="AJ15">
        <v>0</v>
      </c>
      <c r="AK15">
        <v>50.76</v>
      </c>
      <c r="AL15">
        <v>83.664000000000001</v>
      </c>
      <c r="AM15">
        <v>15.996</v>
      </c>
      <c r="AN15">
        <v>0.65042</v>
      </c>
      <c r="AO15">
        <v>28.812000000000001</v>
      </c>
      <c r="AP15">
        <v>11.529</v>
      </c>
      <c r="AQ15">
        <v>0</v>
      </c>
      <c r="AR15">
        <v>49.128</v>
      </c>
      <c r="AS15">
        <v>31.208639999999999</v>
      </c>
      <c r="AT15">
        <v>11.143444000000001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79.329999999999984</v>
      </c>
      <c r="BA15">
        <f t="shared" si="1"/>
        <v>2348.4669569999992</v>
      </c>
      <c r="BB15">
        <v>12</v>
      </c>
      <c r="BD15">
        <v>25.42</v>
      </c>
      <c r="BE15">
        <v>7.44</v>
      </c>
      <c r="BF15">
        <v>0.74</v>
      </c>
      <c r="BG15">
        <v>3.94</v>
      </c>
      <c r="BH15">
        <v>5.0999999999999996</v>
      </c>
      <c r="BI15">
        <v>4.6900000000000004</v>
      </c>
      <c r="BJ15">
        <v>3.2</v>
      </c>
      <c r="BK15">
        <v>4.37</v>
      </c>
      <c r="BL15">
        <v>1.94</v>
      </c>
      <c r="BM15">
        <v>0</v>
      </c>
      <c r="BN15">
        <v>0.49</v>
      </c>
      <c r="BO15">
        <v>14.99</v>
      </c>
      <c r="BP15">
        <v>0</v>
      </c>
      <c r="BQ15">
        <v>4.28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79.329999999999984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158.7919</v>
      </c>
      <c r="L16">
        <v>355</v>
      </c>
      <c r="M16">
        <v>90</v>
      </c>
      <c r="N16">
        <v>118.125</v>
      </c>
      <c r="O16">
        <v>123.66562500000001</v>
      </c>
      <c r="P16">
        <v>123</v>
      </c>
      <c r="Q16">
        <v>9.5627999999999993</v>
      </c>
      <c r="R16">
        <v>34.384799999999998</v>
      </c>
      <c r="S16">
        <v>20.293600000000001</v>
      </c>
      <c r="T16">
        <v>0</v>
      </c>
      <c r="U16">
        <v>348.97500000000002</v>
      </c>
      <c r="V16">
        <v>20.73</v>
      </c>
      <c r="W16">
        <v>44.311</v>
      </c>
      <c r="X16">
        <v>144.72919999999999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32.973100000000002</v>
      </c>
      <c r="AF16">
        <v>8.8740000000000006</v>
      </c>
      <c r="AG16">
        <v>39.088799999999999</v>
      </c>
      <c r="AH16">
        <v>152.94049999999999</v>
      </c>
      <c r="AI16">
        <v>19.094999999999999</v>
      </c>
      <c r="AJ16">
        <v>0</v>
      </c>
      <c r="AK16">
        <v>50.76</v>
      </c>
      <c r="AL16">
        <v>83.664000000000001</v>
      </c>
      <c r="AM16">
        <v>15.996</v>
      </c>
      <c r="AN16">
        <v>0.65042</v>
      </c>
      <c r="AO16">
        <v>28.812000000000001</v>
      </c>
      <c r="AP16">
        <v>11.529</v>
      </c>
      <c r="AQ16">
        <v>0</v>
      </c>
      <c r="AR16">
        <v>52.44</v>
      </c>
      <c r="AS16">
        <v>31.208639999999999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79.169999999999987</v>
      </c>
      <c r="BA16">
        <f t="shared" si="1"/>
        <v>2377.5040130000002</v>
      </c>
      <c r="BB16">
        <v>13</v>
      </c>
      <c r="BD16">
        <v>25.42</v>
      </c>
      <c r="BE16">
        <v>7.44</v>
      </c>
      <c r="BF16">
        <v>0.74</v>
      </c>
      <c r="BG16">
        <v>3.94</v>
      </c>
      <c r="BH16">
        <v>4.9400000000000004</v>
      </c>
      <c r="BI16">
        <v>4.6900000000000004</v>
      </c>
      <c r="BJ16">
        <v>3.2</v>
      </c>
      <c r="BK16">
        <v>4.37</v>
      </c>
      <c r="BL16">
        <v>1.94</v>
      </c>
      <c r="BM16">
        <v>0</v>
      </c>
      <c r="BN16">
        <v>0.49</v>
      </c>
      <c r="BO16">
        <v>14.99</v>
      </c>
      <c r="BP16">
        <v>0</v>
      </c>
      <c r="BQ16">
        <v>4.28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79.169999999999987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144.7919</v>
      </c>
      <c r="L17">
        <v>356.28664500000002</v>
      </c>
      <c r="M17">
        <v>90</v>
      </c>
      <c r="N17">
        <v>118.125</v>
      </c>
      <c r="O17">
        <v>123.66562500000001</v>
      </c>
      <c r="P17">
        <v>123</v>
      </c>
      <c r="Q17">
        <v>7.5628000000000002</v>
      </c>
      <c r="R17">
        <v>34.384799999999998</v>
      </c>
      <c r="S17">
        <v>20.293600000000001</v>
      </c>
      <c r="T17">
        <v>0</v>
      </c>
      <c r="U17">
        <v>348.97500000000002</v>
      </c>
      <c r="V17">
        <v>14.37</v>
      </c>
      <c r="W17">
        <v>31.1386</v>
      </c>
      <c r="X17">
        <v>144.72919999999999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32.973100000000002</v>
      </c>
      <c r="AF17">
        <v>8.8740000000000006</v>
      </c>
      <c r="AG17">
        <v>39.088799999999999</v>
      </c>
      <c r="AH17">
        <v>152.94049999999999</v>
      </c>
      <c r="AI17">
        <v>19.094999999999999</v>
      </c>
      <c r="AJ17">
        <v>0</v>
      </c>
      <c r="AK17">
        <v>50.76</v>
      </c>
      <c r="AL17">
        <v>79.364599999999996</v>
      </c>
      <c r="AM17">
        <v>15.996</v>
      </c>
      <c r="AN17">
        <v>0.65042</v>
      </c>
      <c r="AO17">
        <v>28.812000000000001</v>
      </c>
      <c r="AP17">
        <v>12.9381</v>
      </c>
      <c r="AQ17">
        <v>0</v>
      </c>
      <c r="AR17">
        <v>52.44</v>
      </c>
      <c r="AS17">
        <v>31.208639999999999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79.309999999999988</v>
      </c>
      <c r="BA17">
        <f t="shared" si="1"/>
        <v>2340.5079579999997</v>
      </c>
      <c r="BB17">
        <v>14</v>
      </c>
      <c r="BD17">
        <v>25.42</v>
      </c>
      <c r="BE17">
        <v>7.44</v>
      </c>
      <c r="BF17">
        <v>0.88</v>
      </c>
      <c r="BG17">
        <v>3.94</v>
      </c>
      <c r="BH17">
        <v>4.9400000000000004</v>
      </c>
      <c r="BI17">
        <v>4.6900000000000004</v>
      </c>
      <c r="BJ17">
        <v>3.2</v>
      </c>
      <c r="BK17">
        <v>4.37</v>
      </c>
      <c r="BL17">
        <v>1.94</v>
      </c>
      <c r="BM17">
        <v>0</v>
      </c>
      <c r="BN17">
        <v>0.49</v>
      </c>
      <c r="BO17">
        <v>14.99</v>
      </c>
      <c r="BP17">
        <v>0</v>
      </c>
      <c r="BQ17">
        <v>4.28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79.309999999999988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168.7919</v>
      </c>
      <c r="L18">
        <v>356.28664500000002</v>
      </c>
      <c r="M18">
        <v>90</v>
      </c>
      <c r="N18">
        <v>118.125</v>
      </c>
      <c r="O18">
        <v>123.66562500000001</v>
      </c>
      <c r="P18">
        <v>123</v>
      </c>
      <c r="Q18">
        <v>7.5628000000000002</v>
      </c>
      <c r="R18">
        <v>34.384799999999998</v>
      </c>
      <c r="S18">
        <v>20.293600000000001</v>
      </c>
      <c r="T18">
        <v>0</v>
      </c>
      <c r="U18">
        <v>348.97500000000002</v>
      </c>
      <c r="V18">
        <v>14.37</v>
      </c>
      <c r="W18">
        <v>31.1386</v>
      </c>
      <c r="X18">
        <v>144.72919999999999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8.8740000000000006</v>
      </c>
      <c r="AG18">
        <v>39.088799999999999</v>
      </c>
      <c r="AH18">
        <v>152.94049999999999</v>
      </c>
      <c r="AI18">
        <v>19.094999999999999</v>
      </c>
      <c r="AJ18">
        <v>0</v>
      </c>
      <c r="AK18">
        <v>50.76</v>
      </c>
      <c r="AL18">
        <v>79.364599999999996</v>
      </c>
      <c r="AM18">
        <v>15.996</v>
      </c>
      <c r="AN18">
        <v>0.65042</v>
      </c>
      <c r="AO18">
        <v>28.812000000000001</v>
      </c>
      <c r="AP18">
        <v>12.9381</v>
      </c>
      <c r="AQ18">
        <v>0</v>
      </c>
      <c r="AR18">
        <v>52.44</v>
      </c>
      <c r="AS18">
        <v>31.208639999999999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79.369999999999976</v>
      </c>
      <c r="BA18">
        <f t="shared" si="1"/>
        <v>2364.5679579999996</v>
      </c>
      <c r="BB18">
        <v>15</v>
      </c>
      <c r="BD18">
        <v>25.42</v>
      </c>
      <c r="BE18">
        <v>7.44</v>
      </c>
      <c r="BF18">
        <v>0.94</v>
      </c>
      <c r="BG18">
        <v>3.94</v>
      </c>
      <c r="BH18">
        <v>4.9400000000000004</v>
      </c>
      <c r="BI18">
        <v>4.6900000000000004</v>
      </c>
      <c r="BJ18">
        <v>3.2</v>
      </c>
      <c r="BK18">
        <v>4.37</v>
      </c>
      <c r="BL18">
        <v>1.94</v>
      </c>
      <c r="BM18">
        <v>0</v>
      </c>
      <c r="BN18">
        <v>0.49</v>
      </c>
      <c r="BO18">
        <v>14.99</v>
      </c>
      <c r="BP18">
        <v>0</v>
      </c>
      <c r="BQ18">
        <v>4.28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79.369999999999976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171.74469999999999</v>
      </c>
      <c r="L19">
        <v>355</v>
      </c>
      <c r="M19">
        <v>90</v>
      </c>
      <c r="N19">
        <v>118.125</v>
      </c>
      <c r="O19">
        <v>123.66562500000001</v>
      </c>
      <c r="P19">
        <v>123</v>
      </c>
      <c r="Q19">
        <v>10.91</v>
      </c>
      <c r="R19">
        <v>42.390099999999997</v>
      </c>
      <c r="S19">
        <v>26.3901</v>
      </c>
      <c r="T19">
        <v>0</v>
      </c>
      <c r="U19">
        <v>348.97500000000002</v>
      </c>
      <c r="V19">
        <v>20.73</v>
      </c>
      <c r="W19">
        <v>44.311</v>
      </c>
      <c r="X19">
        <v>144.72919999999999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8.8740000000000006</v>
      </c>
      <c r="AG19">
        <v>39.088799999999999</v>
      </c>
      <c r="AH19">
        <v>152.94049999999999</v>
      </c>
      <c r="AI19">
        <v>19.094999999999999</v>
      </c>
      <c r="AJ19">
        <v>0</v>
      </c>
      <c r="AK19">
        <v>50.76</v>
      </c>
      <c r="AL19">
        <v>79.364599999999996</v>
      </c>
      <c r="AM19">
        <v>15.996</v>
      </c>
      <c r="AN19">
        <v>0.65042</v>
      </c>
      <c r="AO19">
        <v>28.812000000000001</v>
      </c>
      <c r="AP19">
        <v>12.9381</v>
      </c>
      <c r="AQ19">
        <v>0</v>
      </c>
      <c r="AR19">
        <v>52.44</v>
      </c>
      <c r="AS19">
        <v>31.208639999999999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79.279999999999987</v>
      </c>
      <c r="BA19">
        <f t="shared" si="1"/>
        <v>2403.125513</v>
      </c>
      <c r="BB19">
        <v>16</v>
      </c>
      <c r="BD19">
        <v>25.42</v>
      </c>
      <c r="BE19">
        <v>7.44</v>
      </c>
      <c r="BF19">
        <v>0.94</v>
      </c>
      <c r="BG19">
        <v>3.94</v>
      </c>
      <c r="BH19">
        <v>4.9400000000000004</v>
      </c>
      <c r="BI19">
        <v>4.6900000000000004</v>
      </c>
      <c r="BJ19">
        <v>3.2</v>
      </c>
      <c r="BK19">
        <v>4.37</v>
      </c>
      <c r="BL19">
        <v>1.85</v>
      </c>
      <c r="BM19">
        <v>0</v>
      </c>
      <c r="BN19">
        <v>0.49</v>
      </c>
      <c r="BO19">
        <v>14.99</v>
      </c>
      <c r="BP19">
        <v>0</v>
      </c>
      <c r="BQ19">
        <v>4.28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79.279999999999987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204.74469999999999</v>
      </c>
      <c r="L20">
        <v>355</v>
      </c>
      <c r="M20">
        <v>90</v>
      </c>
      <c r="N20">
        <v>118.125</v>
      </c>
      <c r="O20">
        <v>123.66562500000001</v>
      </c>
      <c r="P20">
        <v>123</v>
      </c>
      <c r="Q20">
        <v>10.91</v>
      </c>
      <c r="R20">
        <v>42.390099999999997</v>
      </c>
      <c r="S20">
        <v>26.3901</v>
      </c>
      <c r="T20">
        <v>0</v>
      </c>
      <c r="U20">
        <v>348.97500000000002</v>
      </c>
      <c r="V20">
        <v>20.73</v>
      </c>
      <c r="W20">
        <v>44.311</v>
      </c>
      <c r="X20">
        <v>144.72919999999999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8.8740000000000006</v>
      </c>
      <c r="AG20">
        <v>39.088799999999999</v>
      </c>
      <c r="AH20">
        <v>152.94049999999999</v>
      </c>
      <c r="AI20">
        <v>19.094999999999999</v>
      </c>
      <c r="AJ20">
        <v>0</v>
      </c>
      <c r="AK20">
        <v>50.76</v>
      </c>
      <c r="AL20">
        <v>79.364599999999996</v>
      </c>
      <c r="AM20">
        <v>15.996</v>
      </c>
      <c r="AN20">
        <v>0.65042</v>
      </c>
      <c r="AO20">
        <v>28.812000000000001</v>
      </c>
      <c r="AP20">
        <v>12.9381</v>
      </c>
      <c r="AQ20">
        <v>0</v>
      </c>
      <c r="AR20">
        <v>49.128</v>
      </c>
      <c r="AS20">
        <v>31.208639999999999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79.409999999999982</v>
      </c>
      <c r="BA20">
        <f t="shared" si="1"/>
        <v>2432.9435129999997</v>
      </c>
      <c r="BB20">
        <v>17</v>
      </c>
      <c r="BD20">
        <v>25.42</v>
      </c>
      <c r="BE20">
        <v>7.44</v>
      </c>
      <c r="BF20">
        <v>1.07</v>
      </c>
      <c r="BG20">
        <v>3.94</v>
      </c>
      <c r="BH20">
        <v>4.9400000000000004</v>
      </c>
      <c r="BI20">
        <v>4.6900000000000004</v>
      </c>
      <c r="BJ20">
        <v>3.2</v>
      </c>
      <c r="BK20">
        <v>4.37</v>
      </c>
      <c r="BL20">
        <v>1.85</v>
      </c>
      <c r="BM20">
        <v>0</v>
      </c>
      <c r="BN20">
        <v>0.49</v>
      </c>
      <c r="BO20">
        <v>14.99</v>
      </c>
      <c r="BP20">
        <v>0</v>
      </c>
      <c r="BQ20">
        <v>4.28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79.409999999999982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153.74469999999999</v>
      </c>
      <c r="L21">
        <v>355</v>
      </c>
      <c r="M21">
        <v>90</v>
      </c>
      <c r="N21">
        <v>118.125</v>
      </c>
      <c r="O21">
        <v>123.66562500000001</v>
      </c>
      <c r="P21">
        <v>123</v>
      </c>
      <c r="Q21">
        <v>10.91</v>
      </c>
      <c r="R21">
        <v>42.390099999999997</v>
      </c>
      <c r="S21">
        <v>26.3901</v>
      </c>
      <c r="T21">
        <v>0</v>
      </c>
      <c r="U21">
        <v>348.97500000000002</v>
      </c>
      <c r="V21">
        <v>20.73</v>
      </c>
      <c r="W21">
        <v>44.311</v>
      </c>
      <c r="X21">
        <v>144.72919999999999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16.678999999999998</v>
      </c>
      <c r="AF21">
        <v>8.8740000000000006</v>
      </c>
      <c r="AG21">
        <v>39.088799999999999</v>
      </c>
      <c r="AH21">
        <v>152.94049999999999</v>
      </c>
      <c r="AI21">
        <v>19.094999999999999</v>
      </c>
      <c r="AJ21">
        <v>0</v>
      </c>
      <c r="AK21">
        <v>50.76</v>
      </c>
      <c r="AL21">
        <v>79.364599999999996</v>
      </c>
      <c r="AM21">
        <v>15.996</v>
      </c>
      <c r="AN21">
        <v>0.65042</v>
      </c>
      <c r="AO21">
        <v>28.812000000000001</v>
      </c>
      <c r="AP21">
        <v>12.9381</v>
      </c>
      <c r="AQ21">
        <v>0</v>
      </c>
      <c r="AR21">
        <v>49.128</v>
      </c>
      <c r="AS21">
        <v>31.208639999999999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79.409999999999982</v>
      </c>
      <c r="BA21">
        <f t="shared" si="1"/>
        <v>2365.6494129999992</v>
      </c>
      <c r="BB21">
        <v>18</v>
      </c>
      <c r="BD21">
        <v>25.42</v>
      </c>
      <c r="BE21">
        <v>7.44</v>
      </c>
      <c r="BF21">
        <v>1.07</v>
      </c>
      <c r="BG21">
        <v>3.94</v>
      </c>
      <c r="BH21">
        <v>4.9400000000000004</v>
      </c>
      <c r="BI21">
        <v>4.6900000000000004</v>
      </c>
      <c r="BJ21">
        <v>3.2</v>
      </c>
      <c r="BK21">
        <v>4.37</v>
      </c>
      <c r="BL21">
        <v>1.85</v>
      </c>
      <c r="BM21">
        <v>0</v>
      </c>
      <c r="BN21">
        <v>0.49</v>
      </c>
      <c r="BO21">
        <v>14.99</v>
      </c>
      <c r="BP21">
        <v>0</v>
      </c>
      <c r="BQ21">
        <v>4.28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79.409999999999982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169.74469999999999</v>
      </c>
      <c r="L22">
        <v>355</v>
      </c>
      <c r="M22">
        <v>90</v>
      </c>
      <c r="N22">
        <v>118.125</v>
      </c>
      <c r="O22">
        <v>123.66562500000001</v>
      </c>
      <c r="P22">
        <v>123</v>
      </c>
      <c r="Q22">
        <v>10.91</v>
      </c>
      <c r="R22">
        <v>42.390099999999997</v>
      </c>
      <c r="S22">
        <v>26.3901</v>
      </c>
      <c r="T22">
        <v>0</v>
      </c>
      <c r="U22">
        <v>348.97500000000002</v>
      </c>
      <c r="V22">
        <v>20.73</v>
      </c>
      <c r="W22">
        <v>44.311</v>
      </c>
      <c r="X22">
        <v>144.72919999999999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16.678999999999998</v>
      </c>
      <c r="AF22">
        <v>8.8740000000000006</v>
      </c>
      <c r="AG22">
        <v>39.088799999999999</v>
      </c>
      <c r="AH22">
        <v>152.94049999999999</v>
      </c>
      <c r="AI22">
        <v>19.094999999999999</v>
      </c>
      <c r="AJ22">
        <v>0</v>
      </c>
      <c r="AK22">
        <v>50.76</v>
      </c>
      <c r="AL22">
        <v>79.364599999999996</v>
      </c>
      <c r="AM22">
        <v>15.996</v>
      </c>
      <c r="AN22">
        <v>0.65042</v>
      </c>
      <c r="AO22">
        <v>28.812000000000001</v>
      </c>
      <c r="AP22">
        <v>12.9381</v>
      </c>
      <c r="AQ22">
        <v>0</v>
      </c>
      <c r="AR22">
        <v>49.128</v>
      </c>
      <c r="AS22">
        <v>31.208639999999999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79.409999999999982</v>
      </c>
      <c r="BA22">
        <f t="shared" si="1"/>
        <v>2381.6494129999996</v>
      </c>
      <c r="BB22">
        <v>19</v>
      </c>
      <c r="BD22">
        <v>25.42</v>
      </c>
      <c r="BE22">
        <v>7.44</v>
      </c>
      <c r="BF22">
        <v>1.07</v>
      </c>
      <c r="BG22">
        <v>3.94</v>
      </c>
      <c r="BH22">
        <v>4.9400000000000004</v>
      </c>
      <c r="BI22">
        <v>4.6900000000000004</v>
      </c>
      <c r="BJ22">
        <v>3.2</v>
      </c>
      <c r="BK22">
        <v>4.37</v>
      </c>
      <c r="BL22">
        <v>1.85</v>
      </c>
      <c r="BM22">
        <v>0</v>
      </c>
      <c r="BN22">
        <v>0.49</v>
      </c>
      <c r="BO22">
        <v>14.99</v>
      </c>
      <c r="BP22">
        <v>0</v>
      </c>
      <c r="BQ22">
        <v>4.28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79.409999999999982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130.74469999999999</v>
      </c>
      <c r="L23">
        <v>355.47912400000001</v>
      </c>
      <c r="M23">
        <v>90</v>
      </c>
      <c r="N23">
        <v>118.125</v>
      </c>
      <c r="O23">
        <v>123.66562500000001</v>
      </c>
      <c r="P23">
        <v>123</v>
      </c>
      <c r="Q23">
        <v>10.91</v>
      </c>
      <c r="R23">
        <v>42.390099999999997</v>
      </c>
      <c r="S23">
        <v>26.3901</v>
      </c>
      <c r="T23">
        <v>0</v>
      </c>
      <c r="U23">
        <v>348.97500000000002</v>
      </c>
      <c r="V23">
        <v>20.73</v>
      </c>
      <c r="W23">
        <v>44.311</v>
      </c>
      <c r="X23">
        <v>144.72919999999999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16.678999999999998</v>
      </c>
      <c r="AF23">
        <v>8.8740000000000006</v>
      </c>
      <c r="AG23">
        <v>39.088799999999999</v>
      </c>
      <c r="AH23">
        <v>152.94049999999999</v>
      </c>
      <c r="AI23">
        <v>19.094999999999999</v>
      </c>
      <c r="AJ23">
        <v>0</v>
      </c>
      <c r="AK23">
        <v>50.76</v>
      </c>
      <c r="AL23">
        <v>79.364599999999996</v>
      </c>
      <c r="AM23">
        <v>15.996</v>
      </c>
      <c r="AN23">
        <v>0.65042</v>
      </c>
      <c r="AO23">
        <v>28.812000000000001</v>
      </c>
      <c r="AP23">
        <v>11.529</v>
      </c>
      <c r="AQ23">
        <v>14.49</v>
      </c>
      <c r="AR23">
        <v>49.128</v>
      </c>
      <c r="AS23">
        <v>31.208639999999999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79.519999999999982</v>
      </c>
      <c r="BA23">
        <f t="shared" si="1"/>
        <v>2356.3194369999997</v>
      </c>
      <c r="BB23">
        <v>20</v>
      </c>
      <c r="BD23">
        <v>25.42</v>
      </c>
      <c r="BE23">
        <v>7.44</v>
      </c>
      <c r="BF23">
        <v>1.18</v>
      </c>
      <c r="BG23">
        <v>3.94</v>
      </c>
      <c r="BH23">
        <v>4.9400000000000004</v>
      </c>
      <c r="BI23">
        <v>4.6900000000000004</v>
      </c>
      <c r="BJ23">
        <v>3.2</v>
      </c>
      <c r="BK23">
        <v>4.37</v>
      </c>
      <c r="BL23">
        <v>1.85</v>
      </c>
      <c r="BM23">
        <v>0</v>
      </c>
      <c r="BN23">
        <v>0.49</v>
      </c>
      <c r="BO23">
        <v>14.99</v>
      </c>
      <c r="BP23">
        <v>0</v>
      </c>
      <c r="BQ23">
        <v>4.28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79.519999999999982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145.74469999999999</v>
      </c>
      <c r="L24">
        <v>497</v>
      </c>
      <c r="M24">
        <v>90</v>
      </c>
      <c r="N24">
        <v>118.125</v>
      </c>
      <c r="O24">
        <v>123.66562500000001</v>
      </c>
      <c r="P24">
        <v>123</v>
      </c>
      <c r="Q24">
        <v>10.91</v>
      </c>
      <c r="R24">
        <v>42.390099999999997</v>
      </c>
      <c r="S24">
        <v>26.3901</v>
      </c>
      <c r="T24">
        <v>0</v>
      </c>
      <c r="U24">
        <v>348.97500000000002</v>
      </c>
      <c r="V24">
        <v>20.73</v>
      </c>
      <c r="W24">
        <v>44.311</v>
      </c>
      <c r="X24">
        <v>144.72919999999999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16.678999999999998</v>
      </c>
      <c r="AF24">
        <v>8.8740000000000006</v>
      </c>
      <c r="AG24">
        <v>39.088799999999999</v>
      </c>
      <c r="AH24">
        <v>152.94049999999999</v>
      </c>
      <c r="AI24">
        <v>19.094999999999999</v>
      </c>
      <c r="AJ24">
        <v>0</v>
      </c>
      <c r="AK24">
        <v>50.76</v>
      </c>
      <c r="AL24">
        <v>79.364599999999996</v>
      </c>
      <c r="AM24">
        <v>15.996</v>
      </c>
      <c r="AN24">
        <v>0.65042</v>
      </c>
      <c r="AO24">
        <v>28.812000000000001</v>
      </c>
      <c r="AP24">
        <v>11.529</v>
      </c>
      <c r="AQ24">
        <v>28.98</v>
      </c>
      <c r="AR24">
        <v>49.128</v>
      </c>
      <c r="AS24">
        <v>31.208639999999999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79.519999999999982</v>
      </c>
      <c r="BA24">
        <f t="shared" si="1"/>
        <v>2527.3303129999999</v>
      </c>
      <c r="BB24">
        <v>21</v>
      </c>
      <c r="BD24">
        <v>25.42</v>
      </c>
      <c r="BE24">
        <v>7.44</v>
      </c>
      <c r="BF24">
        <v>1.18</v>
      </c>
      <c r="BG24">
        <v>3.94</v>
      </c>
      <c r="BH24">
        <v>4.9400000000000004</v>
      </c>
      <c r="BI24">
        <v>4.6900000000000004</v>
      </c>
      <c r="BJ24">
        <v>3.2</v>
      </c>
      <c r="BK24">
        <v>4.37</v>
      </c>
      <c r="BL24">
        <v>1.85</v>
      </c>
      <c r="BM24">
        <v>0</v>
      </c>
      <c r="BN24">
        <v>0.49</v>
      </c>
      <c r="BO24">
        <v>14.99</v>
      </c>
      <c r="BP24">
        <v>0</v>
      </c>
      <c r="BQ24">
        <v>4.28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79.519999999999982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139.74469999999999</v>
      </c>
      <c r="L25">
        <v>557.928</v>
      </c>
      <c r="M25">
        <v>90</v>
      </c>
      <c r="N25">
        <v>118.125</v>
      </c>
      <c r="O25">
        <v>123.66562500000001</v>
      </c>
      <c r="P25">
        <v>123</v>
      </c>
      <c r="Q25">
        <v>10.91</v>
      </c>
      <c r="R25">
        <v>42.390099999999997</v>
      </c>
      <c r="S25">
        <v>26.3901</v>
      </c>
      <c r="T25">
        <v>0</v>
      </c>
      <c r="U25">
        <v>348.97500000000002</v>
      </c>
      <c r="V25">
        <v>20.73</v>
      </c>
      <c r="W25">
        <v>44.311</v>
      </c>
      <c r="X25">
        <v>144.72919999999999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16.678999999999998</v>
      </c>
      <c r="AF25">
        <v>8.8740000000000006</v>
      </c>
      <c r="AG25">
        <v>39.088799999999999</v>
      </c>
      <c r="AH25">
        <v>152.94049999999999</v>
      </c>
      <c r="AI25">
        <v>19.094999999999999</v>
      </c>
      <c r="AJ25">
        <v>0</v>
      </c>
      <c r="AK25">
        <v>50.76</v>
      </c>
      <c r="AL25">
        <v>79.364599999999996</v>
      </c>
      <c r="AM25">
        <v>15.996</v>
      </c>
      <c r="AN25">
        <v>0.65042</v>
      </c>
      <c r="AO25">
        <v>28.812000000000001</v>
      </c>
      <c r="AP25">
        <v>11.529</v>
      </c>
      <c r="AQ25">
        <v>30.87</v>
      </c>
      <c r="AR25">
        <v>49.128</v>
      </c>
      <c r="AS25">
        <v>31.208639999999999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79.669999999999987</v>
      </c>
      <c r="BA25">
        <f t="shared" si="1"/>
        <v>2584.2983129999998</v>
      </c>
      <c r="BB25">
        <v>22</v>
      </c>
      <c r="BD25">
        <v>25.42</v>
      </c>
      <c r="BE25">
        <v>7.44</v>
      </c>
      <c r="BF25">
        <v>1.29</v>
      </c>
      <c r="BG25">
        <v>3.94</v>
      </c>
      <c r="BH25">
        <v>4.9800000000000004</v>
      </c>
      <c r="BI25">
        <v>4.6900000000000004</v>
      </c>
      <c r="BJ25">
        <v>3.2</v>
      </c>
      <c r="BK25">
        <v>4.37</v>
      </c>
      <c r="BL25">
        <v>1.85</v>
      </c>
      <c r="BM25">
        <v>0</v>
      </c>
      <c r="BN25">
        <v>0.49</v>
      </c>
      <c r="BO25">
        <v>14.99</v>
      </c>
      <c r="BP25">
        <v>0</v>
      </c>
      <c r="BQ25">
        <v>4.28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79.669999999999987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139.74469999999999</v>
      </c>
      <c r="L26">
        <v>557.928</v>
      </c>
      <c r="M26">
        <v>90</v>
      </c>
      <c r="N26">
        <v>118.125</v>
      </c>
      <c r="O26">
        <v>123.66562500000001</v>
      </c>
      <c r="P26">
        <v>123</v>
      </c>
      <c r="Q26">
        <v>10.91</v>
      </c>
      <c r="R26">
        <v>42.390099999999997</v>
      </c>
      <c r="S26">
        <v>26.3901</v>
      </c>
      <c r="T26">
        <v>0</v>
      </c>
      <c r="U26">
        <v>348.97500000000002</v>
      </c>
      <c r="V26">
        <v>20.73</v>
      </c>
      <c r="W26">
        <v>44.311</v>
      </c>
      <c r="X26">
        <v>144.72919999999999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16.678999999999998</v>
      </c>
      <c r="AF26">
        <v>8.8740000000000006</v>
      </c>
      <c r="AG26">
        <v>39.088799999999999</v>
      </c>
      <c r="AH26">
        <v>152.94049999999999</v>
      </c>
      <c r="AI26">
        <v>19.094999999999999</v>
      </c>
      <c r="AJ26">
        <v>0</v>
      </c>
      <c r="AK26">
        <v>50.76</v>
      </c>
      <c r="AL26">
        <v>79.364599999999996</v>
      </c>
      <c r="AM26">
        <v>15.996</v>
      </c>
      <c r="AN26">
        <v>0.65042</v>
      </c>
      <c r="AO26">
        <v>28.812000000000001</v>
      </c>
      <c r="AP26">
        <v>11.529</v>
      </c>
      <c r="AQ26">
        <v>31.5</v>
      </c>
      <c r="AR26">
        <v>49.128</v>
      </c>
      <c r="AS26">
        <v>31.208639999999999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79.779999999999987</v>
      </c>
      <c r="BA26">
        <f t="shared" si="1"/>
        <v>2585.038313</v>
      </c>
      <c r="BB26">
        <v>23</v>
      </c>
      <c r="BD26">
        <v>25.42</v>
      </c>
      <c r="BE26">
        <v>7.44</v>
      </c>
      <c r="BF26">
        <v>1.29</v>
      </c>
      <c r="BG26">
        <v>3.94</v>
      </c>
      <c r="BH26">
        <v>4.9800000000000004</v>
      </c>
      <c r="BI26">
        <v>4.6900000000000004</v>
      </c>
      <c r="BJ26">
        <v>3.2</v>
      </c>
      <c r="BK26">
        <v>4.4400000000000004</v>
      </c>
      <c r="BL26">
        <v>1.89</v>
      </c>
      <c r="BM26">
        <v>0</v>
      </c>
      <c r="BN26">
        <v>0.49</v>
      </c>
      <c r="BO26">
        <v>14.99</v>
      </c>
      <c r="BP26">
        <v>0</v>
      </c>
      <c r="BQ26">
        <v>4.28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79.779999999999987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589.928</v>
      </c>
      <c r="M27">
        <v>90</v>
      </c>
      <c r="N27">
        <v>118.125</v>
      </c>
      <c r="O27">
        <v>123.66562500000001</v>
      </c>
      <c r="P27">
        <v>123</v>
      </c>
      <c r="Q27">
        <v>10.91</v>
      </c>
      <c r="R27">
        <v>42.390099999999997</v>
      </c>
      <c r="S27">
        <v>26.3901</v>
      </c>
      <c r="T27">
        <v>0</v>
      </c>
      <c r="U27">
        <v>348.97500000000002</v>
      </c>
      <c r="V27">
        <v>20.73</v>
      </c>
      <c r="W27">
        <v>44.311</v>
      </c>
      <c r="X27">
        <v>144.72919999999999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8.8740000000000006</v>
      </c>
      <c r="AG27">
        <v>39.088799999999999</v>
      </c>
      <c r="AH27">
        <v>152.94049999999999</v>
      </c>
      <c r="AI27">
        <v>19.094999999999999</v>
      </c>
      <c r="AJ27">
        <v>0</v>
      </c>
      <c r="AK27">
        <v>50.76</v>
      </c>
      <c r="AL27">
        <v>79.364599999999996</v>
      </c>
      <c r="AM27">
        <v>15.996</v>
      </c>
      <c r="AN27">
        <v>0.65042</v>
      </c>
      <c r="AO27">
        <v>28.812000000000001</v>
      </c>
      <c r="AP27">
        <v>11.529</v>
      </c>
      <c r="AQ27">
        <v>45.36</v>
      </c>
      <c r="AR27">
        <v>49.128</v>
      </c>
      <c r="AS27">
        <v>31.208639999999999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79.249999999999986</v>
      </c>
      <c r="BA27">
        <f t="shared" si="1"/>
        <v>2722.4478130000002</v>
      </c>
      <c r="BB27">
        <v>24</v>
      </c>
      <c r="BD27">
        <v>24.08</v>
      </c>
      <c r="BE27">
        <v>7.64</v>
      </c>
      <c r="BF27">
        <v>1.1200000000000001</v>
      </c>
      <c r="BG27">
        <v>4.0599999999999996</v>
      </c>
      <c r="BH27">
        <v>5.15</v>
      </c>
      <c r="BI27">
        <v>4.78</v>
      </c>
      <c r="BJ27">
        <v>3.11</v>
      </c>
      <c r="BK27">
        <v>4.4400000000000004</v>
      </c>
      <c r="BL27">
        <v>1.98</v>
      </c>
      <c r="BM27">
        <v>0</v>
      </c>
      <c r="BN27">
        <v>0.51</v>
      </c>
      <c r="BO27">
        <v>15.36</v>
      </c>
      <c r="BP27">
        <v>0</v>
      </c>
      <c r="BQ27">
        <v>4.41</v>
      </c>
      <c r="BR27">
        <v>2.16</v>
      </c>
      <c r="BS27">
        <v>0.45</v>
      </c>
      <c r="BT27">
        <v>0</v>
      </c>
      <c r="BU27">
        <v>0</v>
      </c>
      <c r="BV27">
        <v>0</v>
      </c>
      <c r="BW27">
        <f t="shared" si="2"/>
        <v>79.249999999999986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589.928</v>
      </c>
      <c r="M28">
        <v>90</v>
      </c>
      <c r="N28">
        <v>118.125</v>
      </c>
      <c r="O28">
        <v>123.66562500000001</v>
      </c>
      <c r="P28">
        <v>123</v>
      </c>
      <c r="Q28">
        <v>10.91</v>
      </c>
      <c r="R28">
        <v>42.390099999999997</v>
      </c>
      <c r="S28">
        <v>26.3901</v>
      </c>
      <c r="T28">
        <v>0</v>
      </c>
      <c r="U28">
        <v>348.97500000000002</v>
      </c>
      <c r="V28">
        <v>20.73</v>
      </c>
      <c r="W28">
        <v>44.311</v>
      </c>
      <c r="X28">
        <v>144.72919999999999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32.973100000000002</v>
      </c>
      <c r="AF28">
        <v>8.8740000000000006</v>
      </c>
      <c r="AG28">
        <v>39.088799999999999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0.65042</v>
      </c>
      <c r="AO28">
        <v>28.812000000000001</v>
      </c>
      <c r="AP28">
        <v>11.529</v>
      </c>
      <c r="AQ28">
        <v>45.36</v>
      </c>
      <c r="AR28">
        <v>49.128</v>
      </c>
      <c r="AS28">
        <v>31.208639999999999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79.359999999999985</v>
      </c>
      <c r="BA28">
        <f t="shared" si="1"/>
        <v>2769.6588130000005</v>
      </c>
      <c r="BB28">
        <v>25</v>
      </c>
      <c r="BD28">
        <v>24.08</v>
      </c>
      <c r="BE28">
        <v>7.64</v>
      </c>
      <c r="BF28">
        <v>1.23</v>
      </c>
      <c r="BG28">
        <v>4.0599999999999996</v>
      </c>
      <c r="BH28">
        <v>5.15</v>
      </c>
      <c r="BI28">
        <v>4.78</v>
      </c>
      <c r="BJ28">
        <v>3.11</v>
      </c>
      <c r="BK28">
        <v>4.4400000000000004</v>
      </c>
      <c r="BL28">
        <v>1.98</v>
      </c>
      <c r="BM28">
        <v>0</v>
      </c>
      <c r="BN28">
        <v>0.51</v>
      </c>
      <c r="BO28">
        <v>15.36</v>
      </c>
      <c r="BP28">
        <v>0</v>
      </c>
      <c r="BQ28">
        <v>4.41</v>
      </c>
      <c r="BR28">
        <v>2.16</v>
      </c>
      <c r="BS28">
        <v>0.45</v>
      </c>
      <c r="BT28">
        <v>0</v>
      </c>
      <c r="BU28">
        <v>0</v>
      </c>
      <c r="BV28">
        <v>0</v>
      </c>
      <c r="BW28">
        <f t="shared" si="2"/>
        <v>79.359999999999985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589.928</v>
      </c>
      <c r="M29">
        <v>90</v>
      </c>
      <c r="N29">
        <v>118.125</v>
      </c>
      <c r="O29">
        <v>123.66562500000001</v>
      </c>
      <c r="P29">
        <v>123</v>
      </c>
      <c r="Q29">
        <v>10.91</v>
      </c>
      <c r="R29">
        <v>42.390099999999997</v>
      </c>
      <c r="S29">
        <v>26.3901</v>
      </c>
      <c r="T29">
        <v>0</v>
      </c>
      <c r="U29">
        <v>348.97500000000002</v>
      </c>
      <c r="V29">
        <v>20.73</v>
      </c>
      <c r="W29">
        <v>44.311</v>
      </c>
      <c r="X29">
        <v>144.72919999999999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32.973100000000002</v>
      </c>
      <c r="AF29">
        <v>8.8740000000000006</v>
      </c>
      <c r="AG29">
        <v>39.088799999999999</v>
      </c>
      <c r="AH29">
        <v>152.94049999999999</v>
      </c>
      <c r="AI29">
        <v>66.195999999999998</v>
      </c>
      <c r="AJ29">
        <v>0</v>
      </c>
      <c r="AK29">
        <v>50.76</v>
      </c>
      <c r="AL29">
        <v>79.364599999999996</v>
      </c>
      <c r="AM29">
        <v>15.996</v>
      </c>
      <c r="AN29">
        <v>0.65042</v>
      </c>
      <c r="AO29">
        <v>28.812000000000001</v>
      </c>
      <c r="AP29">
        <v>11.529</v>
      </c>
      <c r="AQ29">
        <v>45.36</v>
      </c>
      <c r="AR29">
        <v>49.128</v>
      </c>
      <c r="AS29">
        <v>31.208639999999999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79.379999999999981</v>
      </c>
      <c r="BA29">
        <f t="shared" si="1"/>
        <v>2769.6788130000004</v>
      </c>
      <c r="BB29">
        <v>26</v>
      </c>
      <c r="BD29">
        <v>24.08</v>
      </c>
      <c r="BE29">
        <v>7.64</v>
      </c>
      <c r="BF29">
        <v>1.23</v>
      </c>
      <c r="BG29">
        <v>4.0599999999999996</v>
      </c>
      <c r="BH29">
        <v>5.17</v>
      </c>
      <c r="BI29">
        <v>4.78</v>
      </c>
      <c r="BJ29">
        <v>3.11</v>
      </c>
      <c r="BK29">
        <v>4.4400000000000004</v>
      </c>
      <c r="BL29">
        <v>1.98</v>
      </c>
      <c r="BM29">
        <v>0</v>
      </c>
      <c r="BN29">
        <v>0.51</v>
      </c>
      <c r="BO29">
        <v>15.36</v>
      </c>
      <c r="BP29">
        <v>0</v>
      </c>
      <c r="BQ29">
        <v>4.41</v>
      </c>
      <c r="BR29">
        <v>2.16</v>
      </c>
      <c r="BS29">
        <v>0.45</v>
      </c>
      <c r="BT29">
        <v>0</v>
      </c>
      <c r="BU29">
        <v>0</v>
      </c>
      <c r="BV29">
        <v>0</v>
      </c>
      <c r="BW29">
        <f t="shared" si="2"/>
        <v>79.379999999999981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589.928</v>
      </c>
      <c r="M30">
        <v>90</v>
      </c>
      <c r="N30">
        <v>118.125</v>
      </c>
      <c r="O30">
        <v>123.66562500000001</v>
      </c>
      <c r="P30">
        <v>123</v>
      </c>
      <c r="Q30">
        <v>10.91</v>
      </c>
      <c r="R30">
        <v>42.390099999999997</v>
      </c>
      <c r="S30">
        <v>26.3901</v>
      </c>
      <c r="T30">
        <v>0</v>
      </c>
      <c r="U30">
        <v>348.97500000000002</v>
      </c>
      <c r="V30">
        <v>20.73</v>
      </c>
      <c r="W30">
        <v>44.311</v>
      </c>
      <c r="X30">
        <v>144.72919999999999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32.973100000000002</v>
      </c>
      <c r="AF30">
        <v>8.8740000000000006</v>
      </c>
      <c r="AG30">
        <v>39.088799999999999</v>
      </c>
      <c r="AH30">
        <v>152.94049999999999</v>
      </c>
      <c r="AI30">
        <v>66.195999999999998</v>
      </c>
      <c r="AJ30">
        <v>0</v>
      </c>
      <c r="AK30">
        <v>50.76</v>
      </c>
      <c r="AL30">
        <v>79.364599999999996</v>
      </c>
      <c r="AM30">
        <v>15.996</v>
      </c>
      <c r="AN30">
        <v>0.65042</v>
      </c>
      <c r="AO30">
        <v>28.812000000000001</v>
      </c>
      <c r="AP30">
        <v>11.529</v>
      </c>
      <c r="AQ30">
        <v>45.36</v>
      </c>
      <c r="AR30">
        <v>49.128</v>
      </c>
      <c r="AS30">
        <v>31.208639999999999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79.379999999999981</v>
      </c>
      <c r="BA30">
        <f t="shared" si="1"/>
        <v>2769.6788130000004</v>
      </c>
      <c r="BB30">
        <v>27</v>
      </c>
      <c r="BD30">
        <v>24.08</v>
      </c>
      <c r="BE30">
        <v>7.64</v>
      </c>
      <c r="BF30">
        <v>1.23</v>
      </c>
      <c r="BG30">
        <v>4.0599999999999996</v>
      </c>
      <c r="BH30">
        <v>5.17</v>
      </c>
      <c r="BI30">
        <v>4.78</v>
      </c>
      <c r="BJ30">
        <v>3.11</v>
      </c>
      <c r="BK30">
        <v>4.4400000000000004</v>
      </c>
      <c r="BL30">
        <v>1.98</v>
      </c>
      <c r="BM30">
        <v>0</v>
      </c>
      <c r="BN30">
        <v>0.51</v>
      </c>
      <c r="BO30">
        <v>15.36</v>
      </c>
      <c r="BP30">
        <v>0</v>
      </c>
      <c r="BQ30">
        <v>4.41</v>
      </c>
      <c r="BR30">
        <v>2.16</v>
      </c>
      <c r="BS30">
        <v>0.45</v>
      </c>
      <c r="BT30">
        <v>0</v>
      </c>
      <c r="BU30">
        <v>0</v>
      </c>
      <c r="BV30">
        <v>0</v>
      </c>
      <c r="BW30">
        <f t="shared" si="2"/>
        <v>79.379999999999981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589.928</v>
      </c>
      <c r="M31">
        <v>90</v>
      </c>
      <c r="N31">
        <v>118.125</v>
      </c>
      <c r="O31">
        <v>123.66562500000001</v>
      </c>
      <c r="P31">
        <v>123</v>
      </c>
      <c r="Q31">
        <v>10.91</v>
      </c>
      <c r="R31">
        <v>42.390099999999997</v>
      </c>
      <c r="S31">
        <v>26.3901</v>
      </c>
      <c r="T31">
        <v>0</v>
      </c>
      <c r="U31">
        <v>348.97500000000002</v>
      </c>
      <c r="V31">
        <v>20.73</v>
      </c>
      <c r="W31">
        <v>44.311</v>
      </c>
      <c r="X31">
        <v>144.72919999999999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8.8740000000000006</v>
      </c>
      <c r="AG31">
        <v>39.088799999999999</v>
      </c>
      <c r="AH31">
        <v>152.94049999999999</v>
      </c>
      <c r="AI31">
        <v>66.195999999999998</v>
      </c>
      <c r="AJ31">
        <v>0</v>
      </c>
      <c r="AK31">
        <v>50.76</v>
      </c>
      <c r="AL31">
        <v>79.364599999999996</v>
      </c>
      <c r="AM31">
        <v>15.996</v>
      </c>
      <c r="AN31">
        <v>0.65042</v>
      </c>
      <c r="AO31">
        <v>28.812000000000001</v>
      </c>
      <c r="AP31">
        <v>11.529</v>
      </c>
      <c r="AQ31">
        <v>45.36</v>
      </c>
      <c r="AR31">
        <v>49.128</v>
      </c>
      <c r="AS31">
        <v>31.208639999999999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79.36</v>
      </c>
      <c r="BA31">
        <f t="shared" si="1"/>
        <v>2769.6588130000005</v>
      </c>
      <c r="BB31">
        <v>28</v>
      </c>
      <c r="BD31">
        <v>24.08</v>
      </c>
      <c r="BE31">
        <v>7.64</v>
      </c>
      <c r="BF31">
        <v>1.29</v>
      </c>
      <c r="BG31">
        <v>4.0599999999999996</v>
      </c>
      <c r="BH31">
        <v>5.17</v>
      </c>
      <c r="BI31">
        <v>4.78</v>
      </c>
      <c r="BJ31">
        <v>3.11</v>
      </c>
      <c r="BK31">
        <v>4.3899999999999997</v>
      </c>
      <c r="BL31">
        <v>1.95</v>
      </c>
      <c r="BM31">
        <v>0</v>
      </c>
      <c r="BN31">
        <v>0.51</v>
      </c>
      <c r="BO31">
        <v>15.36</v>
      </c>
      <c r="BP31">
        <v>0</v>
      </c>
      <c r="BQ31">
        <v>4.41</v>
      </c>
      <c r="BR31">
        <v>2.16</v>
      </c>
      <c r="BS31">
        <v>0.45</v>
      </c>
      <c r="BT31">
        <v>0</v>
      </c>
      <c r="BU31">
        <v>0</v>
      </c>
      <c r="BV31">
        <v>0</v>
      </c>
      <c r="BW31">
        <f t="shared" si="2"/>
        <v>79.36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589.928</v>
      </c>
      <c r="M32">
        <v>90</v>
      </c>
      <c r="N32">
        <v>118.125</v>
      </c>
      <c r="O32">
        <v>123.66562500000001</v>
      </c>
      <c r="P32">
        <v>123</v>
      </c>
      <c r="Q32">
        <v>10.91</v>
      </c>
      <c r="R32">
        <v>42.390099999999997</v>
      </c>
      <c r="S32">
        <v>26.3901</v>
      </c>
      <c r="T32">
        <v>0</v>
      </c>
      <c r="U32">
        <v>348.97500000000002</v>
      </c>
      <c r="V32">
        <v>20.73</v>
      </c>
      <c r="W32">
        <v>44.311</v>
      </c>
      <c r="X32">
        <v>144.72919999999999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8.8740000000000006</v>
      </c>
      <c r="AG32">
        <v>39.088799999999999</v>
      </c>
      <c r="AH32">
        <v>152.94049999999999</v>
      </c>
      <c r="AI32">
        <v>66.195999999999998</v>
      </c>
      <c r="AJ32">
        <v>0</v>
      </c>
      <c r="AK32">
        <v>50.76</v>
      </c>
      <c r="AL32">
        <v>79.364599999999996</v>
      </c>
      <c r="AM32">
        <v>15.996</v>
      </c>
      <c r="AN32">
        <v>0.65042</v>
      </c>
      <c r="AO32">
        <v>28.812000000000001</v>
      </c>
      <c r="AP32">
        <v>11.529</v>
      </c>
      <c r="AQ32">
        <v>45.36</v>
      </c>
      <c r="AR32">
        <v>49.128</v>
      </c>
      <c r="AS32">
        <v>31.208639999999999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79.36</v>
      </c>
      <c r="BA32">
        <f t="shared" si="1"/>
        <v>2769.6588130000005</v>
      </c>
      <c r="BB32">
        <v>29</v>
      </c>
      <c r="BD32">
        <v>24.08</v>
      </c>
      <c r="BE32">
        <v>7.64</v>
      </c>
      <c r="BF32">
        <v>1.29</v>
      </c>
      <c r="BG32">
        <v>4.0599999999999996</v>
      </c>
      <c r="BH32">
        <v>5.17</v>
      </c>
      <c r="BI32">
        <v>4.78</v>
      </c>
      <c r="BJ32">
        <v>3.11</v>
      </c>
      <c r="BK32">
        <v>4.3899999999999997</v>
      </c>
      <c r="BL32">
        <v>1.95</v>
      </c>
      <c r="BM32">
        <v>0</v>
      </c>
      <c r="BN32">
        <v>0.51</v>
      </c>
      <c r="BO32">
        <v>15.36</v>
      </c>
      <c r="BP32">
        <v>0</v>
      </c>
      <c r="BQ32">
        <v>4.41</v>
      </c>
      <c r="BR32">
        <v>2.16</v>
      </c>
      <c r="BS32">
        <v>0.45</v>
      </c>
      <c r="BT32">
        <v>0</v>
      </c>
      <c r="BU32">
        <v>0</v>
      </c>
      <c r="BV32">
        <v>0</v>
      </c>
      <c r="BW32">
        <f t="shared" si="2"/>
        <v>79.36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215.5301</v>
      </c>
      <c r="L33">
        <v>589.928</v>
      </c>
      <c r="M33">
        <v>90</v>
      </c>
      <c r="N33">
        <v>118.125</v>
      </c>
      <c r="O33">
        <v>123.66562500000001</v>
      </c>
      <c r="P33">
        <v>123</v>
      </c>
      <c r="Q33">
        <v>10.91</v>
      </c>
      <c r="R33">
        <v>42.390099999999997</v>
      </c>
      <c r="S33">
        <v>26.3901</v>
      </c>
      <c r="T33">
        <v>0</v>
      </c>
      <c r="U33">
        <v>348.97500000000002</v>
      </c>
      <c r="V33">
        <v>20.73</v>
      </c>
      <c r="W33">
        <v>44.311</v>
      </c>
      <c r="X33">
        <v>144.72919999999999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17.748000000000001</v>
      </c>
      <c r="AG33">
        <v>39.088799999999999</v>
      </c>
      <c r="AH33">
        <v>152.94049999999999</v>
      </c>
      <c r="AI33">
        <v>66.195999999999998</v>
      </c>
      <c r="AJ33">
        <v>0</v>
      </c>
      <c r="AK33">
        <v>50.76</v>
      </c>
      <c r="AL33">
        <v>79.364599999999996</v>
      </c>
      <c r="AM33">
        <v>15.996</v>
      </c>
      <c r="AN33">
        <v>0.66954999999999998</v>
      </c>
      <c r="AO33">
        <v>28.812000000000001</v>
      </c>
      <c r="AP33">
        <v>11.529</v>
      </c>
      <c r="AQ33">
        <v>45.36</v>
      </c>
      <c r="AR33">
        <v>49.128</v>
      </c>
      <c r="AS33">
        <v>31.208639999999999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79.099999999999994</v>
      </c>
      <c r="BA33">
        <f t="shared" si="1"/>
        <v>2778.2919430000006</v>
      </c>
      <c r="BB33">
        <v>30</v>
      </c>
      <c r="BD33">
        <v>24.08</v>
      </c>
      <c r="BE33">
        <v>7.64</v>
      </c>
      <c r="BF33">
        <v>1.29</v>
      </c>
      <c r="BG33">
        <v>4.0599999999999996</v>
      </c>
      <c r="BH33">
        <v>5.17</v>
      </c>
      <c r="BI33">
        <v>4.78</v>
      </c>
      <c r="BJ33">
        <v>3.11</v>
      </c>
      <c r="BK33">
        <v>4.26</v>
      </c>
      <c r="BL33">
        <v>1.82</v>
      </c>
      <c r="BM33">
        <v>0</v>
      </c>
      <c r="BN33">
        <v>0.51</v>
      </c>
      <c r="BO33">
        <v>15.36</v>
      </c>
      <c r="BP33">
        <v>0</v>
      </c>
      <c r="BQ33">
        <v>4.41</v>
      </c>
      <c r="BR33">
        <v>2.16</v>
      </c>
      <c r="BS33">
        <v>0.45</v>
      </c>
      <c r="BT33">
        <v>0</v>
      </c>
      <c r="BU33">
        <v>0</v>
      </c>
      <c r="BV33">
        <v>0</v>
      </c>
      <c r="BW33">
        <f t="shared" si="2"/>
        <v>79.099999999999994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212.57730000000001</v>
      </c>
      <c r="L34">
        <v>459</v>
      </c>
      <c r="M34">
        <v>90</v>
      </c>
      <c r="N34">
        <v>118.125</v>
      </c>
      <c r="O34">
        <v>123.66562500000001</v>
      </c>
      <c r="P34">
        <v>123</v>
      </c>
      <c r="Q34">
        <v>7.5628000000000002</v>
      </c>
      <c r="R34">
        <v>34.384799999999998</v>
      </c>
      <c r="S34">
        <v>20.293600000000001</v>
      </c>
      <c r="T34">
        <v>0</v>
      </c>
      <c r="U34">
        <v>348.97500000000002</v>
      </c>
      <c r="V34">
        <v>20.73</v>
      </c>
      <c r="W34">
        <v>44.311</v>
      </c>
      <c r="X34">
        <v>144.72919999999999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17.748000000000001</v>
      </c>
      <c r="AG34">
        <v>39.088799999999999</v>
      </c>
      <c r="AH34">
        <v>152.94049999999999</v>
      </c>
      <c r="AI34">
        <v>19.094999999999999</v>
      </c>
      <c r="AJ34">
        <v>0</v>
      </c>
      <c r="AK34">
        <v>50.76</v>
      </c>
      <c r="AL34">
        <v>79.364599999999996</v>
      </c>
      <c r="AM34">
        <v>15.996</v>
      </c>
      <c r="AN34">
        <v>0.66954999999999998</v>
      </c>
      <c r="AO34">
        <v>28.812000000000001</v>
      </c>
      <c r="AP34">
        <v>11.529</v>
      </c>
      <c r="AQ34">
        <v>45.36</v>
      </c>
      <c r="AR34">
        <v>49.128</v>
      </c>
      <c r="AS34">
        <v>31.208639999999999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79.099999999999994</v>
      </c>
      <c r="BA34">
        <f t="shared" si="1"/>
        <v>2579.8611429999996</v>
      </c>
      <c r="BB34">
        <v>31</v>
      </c>
      <c r="BD34">
        <v>24.08</v>
      </c>
      <c r="BE34">
        <v>7.64</v>
      </c>
      <c r="BF34">
        <v>1.29</v>
      </c>
      <c r="BG34">
        <v>4.0599999999999996</v>
      </c>
      <c r="BH34">
        <v>5.17</v>
      </c>
      <c r="BI34">
        <v>4.78</v>
      </c>
      <c r="BJ34">
        <v>3.11</v>
      </c>
      <c r="BK34">
        <v>4.26</v>
      </c>
      <c r="BL34">
        <v>1.82</v>
      </c>
      <c r="BM34">
        <v>0</v>
      </c>
      <c r="BN34">
        <v>0.51</v>
      </c>
      <c r="BO34">
        <v>15.36</v>
      </c>
      <c r="BP34">
        <v>0</v>
      </c>
      <c r="BQ34">
        <v>4.41</v>
      </c>
      <c r="BR34">
        <v>2.16</v>
      </c>
      <c r="BS34">
        <v>0.45</v>
      </c>
      <c r="BT34">
        <v>0</v>
      </c>
      <c r="BU34">
        <v>0</v>
      </c>
      <c r="BV34">
        <v>0</v>
      </c>
      <c r="BW34">
        <f t="shared" si="2"/>
        <v>79.099999999999994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203.73820000000001</v>
      </c>
      <c r="L35">
        <v>366.17121500000002</v>
      </c>
      <c r="M35">
        <v>90</v>
      </c>
      <c r="N35">
        <v>118.125</v>
      </c>
      <c r="O35">
        <v>123.66562500000001</v>
      </c>
      <c r="P35">
        <v>123</v>
      </c>
      <c r="Q35">
        <v>10.91</v>
      </c>
      <c r="R35">
        <v>42.390099999999997</v>
      </c>
      <c r="S35">
        <v>26.3901</v>
      </c>
      <c r="T35">
        <v>0</v>
      </c>
      <c r="U35">
        <v>348.97500000000002</v>
      </c>
      <c r="V35">
        <v>20.73</v>
      </c>
      <c r="W35">
        <v>44.311</v>
      </c>
      <c r="X35">
        <v>144.72919999999999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17.748000000000001</v>
      </c>
      <c r="AG35">
        <v>39.088799999999999</v>
      </c>
      <c r="AH35">
        <v>152.94049999999999</v>
      </c>
      <c r="AI35">
        <v>19.094999999999999</v>
      </c>
      <c r="AJ35">
        <v>0</v>
      </c>
      <c r="AK35">
        <v>50.76</v>
      </c>
      <c r="AL35">
        <v>79.364599999999996</v>
      </c>
      <c r="AM35">
        <v>15.996</v>
      </c>
      <c r="AN35">
        <v>0.66954999999999998</v>
      </c>
      <c r="AO35">
        <v>28.812000000000001</v>
      </c>
      <c r="AP35">
        <v>11.529</v>
      </c>
      <c r="AQ35">
        <v>43.47</v>
      </c>
      <c r="AR35">
        <v>49.128</v>
      </c>
      <c r="AS35">
        <v>31.208639999999999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79.11999999999999</v>
      </c>
      <c r="BA35">
        <f t="shared" si="1"/>
        <v>2493.772258</v>
      </c>
      <c r="BB35">
        <v>32</v>
      </c>
      <c r="BD35">
        <v>24.08</v>
      </c>
      <c r="BE35">
        <v>7.64</v>
      </c>
      <c r="BF35">
        <v>1.31</v>
      </c>
      <c r="BG35">
        <v>4.0599999999999996</v>
      </c>
      <c r="BH35">
        <v>5.17</v>
      </c>
      <c r="BI35">
        <v>4.78</v>
      </c>
      <c r="BJ35">
        <v>3.11</v>
      </c>
      <c r="BK35">
        <v>4.26</v>
      </c>
      <c r="BL35">
        <v>1.82</v>
      </c>
      <c r="BM35">
        <v>0</v>
      </c>
      <c r="BN35">
        <v>0.51</v>
      </c>
      <c r="BO35">
        <v>15.36</v>
      </c>
      <c r="BP35">
        <v>0</v>
      </c>
      <c r="BQ35">
        <v>4.41</v>
      </c>
      <c r="BR35">
        <v>2.16</v>
      </c>
      <c r="BS35">
        <v>0.45</v>
      </c>
      <c r="BT35">
        <v>0</v>
      </c>
      <c r="BU35">
        <v>0</v>
      </c>
      <c r="BV35">
        <v>0</v>
      </c>
      <c r="BW35">
        <f t="shared" si="2"/>
        <v>79.11999999999999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188.73820000000001</v>
      </c>
      <c r="L36">
        <v>366.17121500000002</v>
      </c>
      <c r="M36">
        <v>90</v>
      </c>
      <c r="N36">
        <v>118.125</v>
      </c>
      <c r="O36">
        <v>123.66562500000001</v>
      </c>
      <c r="P36">
        <v>123</v>
      </c>
      <c r="Q36">
        <v>9.1388999999999996</v>
      </c>
      <c r="R36">
        <v>34.622999999999998</v>
      </c>
      <c r="S36">
        <v>21.687000000000001</v>
      </c>
      <c r="T36">
        <v>0</v>
      </c>
      <c r="U36">
        <v>348.97500000000002</v>
      </c>
      <c r="V36">
        <v>20.73</v>
      </c>
      <c r="W36">
        <v>44.311</v>
      </c>
      <c r="X36">
        <v>144.72919999999999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17.748000000000001</v>
      </c>
      <c r="AG36">
        <v>39.088799999999999</v>
      </c>
      <c r="AH36">
        <v>152.94049999999999</v>
      </c>
      <c r="AI36">
        <v>19.094999999999999</v>
      </c>
      <c r="AJ36">
        <v>0</v>
      </c>
      <c r="AK36">
        <v>50.76</v>
      </c>
      <c r="AL36">
        <v>79.364599999999996</v>
      </c>
      <c r="AM36">
        <v>15.996</v>
      </c>
      <c r="AN36">
        <v>0.66954999999999998</v>
      </c>
      <c r="AO36">
        <v>28.812000000000001</v>
      </c>
      <c r="AP36">
        <v>11.529</v>
      </c>
      <c r="AQ36">
        <v>15.75</v>
      </c>
      <c r="AR36">
        <v>49.128</v>
      </c>
      <c r="AS36">
        <v>31.208639999999999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79.11999999999999</v>
      </c>
      <c r="BA36">
        <f t="shared" si="1"/>
        <v>2436.8109579999996</v>
      </c>
      <c r="BB36">
        <v>33</v>
      </c>
      <c r="BD36">
        <v>24.08</v>
      </c>
      <c r="BE36">
        <v>7.64</v>
      </c>
      <c r="BF36">
        <v>1.31</v>
      </c>
      <c r="BG36">
        <v>4.0599999999999996</v>
      </c>
      <c r="BH36">
        <v>5.17</v>
      </c>
      <c r="BI36">
        <v>4.78</v>
      </c>
      <c r="BJ36">
        <v>3.11</v>
      </c>
      <c r="BK36">
        <v>4.26</v>
      </c>
      <c r="BL36">
        <v>1.82</v>
      </c>
      <c r="BM36">
        <v>0</v>
      </c>
      <c r="BN36">
        <v>0.51</v>
      </c>
      <c r="BO36">
        <v>15.36</v>
      </c>
      <c r="BP36">
        <v>0</v>
      </c>
      <c r="BQ36">
        <v>4.41</v>
      </c>
      <c r="BR36">
        <v>2.16</v>
      </c>
      <c r="BS36">
        <v>0.45</v>
      </c>
      <c r="BT36">
        <v>0</v>
      </c>
      <c r="BU36">
        <v>0</v>
      </c>
      <c r="BV36">
        <v>0</v>
      </c>
      <c r="BW36">
        <f t="shared" si="2"/>
        <v>79.11999999999999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185.78540000000001</v>
      </c>
      <c r="L37">
        <v>359.430071</v>
      </c>
      <c r="M37">
        <v>90</v>
      </c>
      <c r="N37">
        <v>118.125</v>
      </c>
      <c r="O37">
        <v>123.66562500000001</v>
      </c>
      <c r="P37">
        <v>123</v>
      </c>
      <c r="Q37">
        <v>5.9421480000000004</v>
      </c>
      <c r="R37">
        <v>26.617699999999999</v>
      </c>
      <c r="S37">
        <v>15.5905</v>
      </c>
      <c r="T37">
        <v>0</v>
      </c>
      <c r="U37">
        <v>348.97500000000002</v>
      </c>
      <c r="V37">
        <v>14.37</v>
      </c>
      <c r="W37">
        <v>33.138599999999997</v>
      </c>
      <c r="X37">
        <v>119.829914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17.748000000000001</v>
      </c>
      <c r="AG37">
        <v>39.088799999999999</v>
      </c>
      <c r="AH37">
        <v>152.94049999999999</v>
      </c>
      <c r="AI37">
        <v>31.824999999999999</v>
      </c>
      <c r="AJ37">
        <v>0</v>
      </c>
      <c r="AK37">
        <v>50.76</v>
      </c>
      <c r="AL37">
        <v>79.364599999999996</v>
      </c>
      <c r="AM37">
        <v>15.996</v>
      </c>
      <c r="AN37">
        <v>0.66954999999999998</v>
      </c>
      <c r="AO37">
        <v>28.812000000000001</v>
      </c>
      <c r="AP37">
        <v>11.529</v>
      </c>
      <c r="AQ37">
        <v>15.75</v>
      </c>
      <c r="AR37">
        <v>49.128</v>
      </c>
      <c r="AS37">
        <v>31.208639999999999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79.11999999999999</v>
      </c>
      <c r="BA37">
        <f t="shared" si="1"/>
        <v>2380.1167759999998</v>
      </c>
      <c r="BB37">
        <v>34</v>
      </c>
      <c r="BD37">
        <v>24.08</v>
      </c>
      <c r="BE37">
        <v>7.64</v>
      </c>
      <c r="BF37">
        <v>1.31</v>
      </c>
      <c r="BG37">
        <v>4.0599999999999996</v>
      </c>
      <c r="BH37">
        <v>5.17</v>
      </c>
      <c r="BI37">
        <v>4.78</v>
      </c>
      <c r="BJ37">
        <v>3.11</v>
      </c>
      <c r="BK37">
        <v>4.26</v>
      </c>
      <c r="BL37">
        <v>1.82</v>
      </c>
      <c r="BM37">
        <v>0</v>
      </c>
      <c r="BN37">
        <v>0.51</v>
      </c>
      <c r="BO37">
        <v>15.36</v>
      </c>
      <c r="BP37">
        <v>0</v>
      </c>
      <c r="BQ37">
        <v>4.41</v>
      </c>
      <c r="BR37">
        <v>2.16</v>
      </c>
      <c r="BS37">
        <v>0.45</v>
      </c>
      <c r="BT37">
        <v>0</v>
      </c>
      <c r="BU37">
        <v>0</v>
      </c>
      <c r="BV37">
        <v>0</v>
      </c>
      <c r="BW37">
        <f t="shared" si="2"/>
        <v>79.11999999999999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185.78540000000001</v>
      </c>
      <c r="L38">
        <v>359.430071</v>
      </c>
      <c r="M38">
        <v>90</v>
      </c>
      <c r="N38">
        <v>118.125</v>
      </c>
      <c r="O38">
        <v>123.66562500000001</v>
      </c>
      <c r="P38">
        <v>123</v>
      </c>
      <c r="Q38">
        <v>5.9421480000000004</v>
      </c>
      <c r="R38">
        <v>26.617699999999999</v>
      </c>
      <c r="S38">
        <v>15.5905</v>
      </c>
      <c r="T38">
        <v>0</v>
      </c>
      <c r="U38">
        <v>348.97500000000002</v>
      </c>
      <c r="V38">
        <v>14.37</v>
      </c>
      <c r="W38">
        <v>33.138599999999997</v>
      </c>
      <c r="X38">
        <v>119.4701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17.748000000000001</v>
      </c>
      <c r="AG38">
        <v>39.088799999999999</v>
      </c>
      <c r="AH38">
        <v>152.94049999999999</v>
      </c>
      <c r="AI38">
        <v>31.824999999999999</v>
      </c>
      <c r="AJ38">
        <v>0</v>
      </c>
      <c r="AK38">
        <v>50.76</v>
      </c>
      <c r="AL38">
        <v>79.364599999999996</v>
      </c>
      <c r="AM38">
        <v>15.996</v>
      </c>
      <c r="AN38">
        <v>0.66954999999999998</v>
      </c>
      <c r="AO38">
        <v>28.812000000000001</v>
      </c>
      <c r="AP38">
        <v>11.529</v>
      </c>
      <c r="AQ38">
        <v>15.75</v>
      </c>
      <c r="AR38">
        <v>49.128</v>
      </c>
      <c r="AS38">
        <v>31.208639999999999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79.11999999999999</v>
      </c>
      <c r="BA38">
        <f t="shared" si="1"/>
        <v>2379.7569619999999</v>
      </c>
      <c r="BB38">
        <v>35</v>
      </c>
      <c r="BD38">
        <v>24.08</v>
      </c>
      <c r="BE38">
        <v>7.64</v>
      </c>
      <c r="BF38">
        <v>1.31</v>
      </c>
      <c r="BG38">
        <v>4.0599999999999996</v>
      </c>
      <c r="BH38">
        <v>5.17</v>
      </c>
      <c r="BI38">
        <v>4.78</v>
      </c>
      <c r="BJ38">
        <v>3.11</v>
      </c>
      <c r="BK38">
        <v>4.26</v>
      </c>
      <c r="BL38">
        <v>1.82</v>
      </c>
      <c r="BM38">
        <v>0</v>
      </c>
      <c r="BN38">
        <v>0.51</v>
      </c>
      <c r="BO38">
        <v>15.36</v>
      </c>
      <c r="BP38">
        <v>0</v>
      </c>
      <c r="BQ38">
        <v>4.41</v>
      </c>
      <c r="BR38">
        <v>2.16</v>
      </c>
      <c r="BS38">
        <v>0.45</v>
      </c>
      <c r="BT38">
        <v>0</v>
      </c>
      <c r="BU38">
        <v>0</v>
      </c>
      <c r="BV38">
        <v>0</v>
      </c>
      <c r="BW38">
        <f t="shared" si="2"/>
        <v>79.11999999999999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185.78540000000001</v>
      </c>
      <c r="L39">
        <v>354.44</v>
      </c>
      <c r="M39">
        <v>90</v>
      </c>
      <c r="N39">
        <v>118.125</v>
      </c>
      <c r="O39">
        <v>123.66562500000001</v>
      </c>
      <c r="P39">
        <v>123</v>
      </c>
      <c r="Q39">
        <v>5.9421480000000004</v>
      </c>
      <c r="R39">
        <v>26.617699999999999</v>
      </c>
      <c r="S39">
        <v>15.5905</v>
      </c>
      <c r="T39">
        <v>0</v>
      </c>
      <c r="U39">
        <v>348.97500000000002</v>
      </c>
      <c r="V39">
        <v>14.37</v>
      </c>
      <c r="W39">
        <v>33.138599999999997</v>
      </c>
      <c r="X39">
        <v>119.4701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17.748000000000001</v>
      </c>
      <c r="AG39">
        <v>39.088799999999999</v>
      </c>
      <c r="AH39">
        <v>152.94049999999999</v>
      </c>
      <c r="AI39">
        <v>31.824999999999999</v>
      </c>
      <c r="AJ39">
        <v>0</v>
      </c>
      <c r="AK39">
        <v>50.76</v>
      </c>
      <c r="AL39">
        <v>79.364599999999996</v>
      </c>
      <c r="AM39">
        <v>15.996</v>
      </c>
      <c r="AN39">
        <v>0.66954999999999998</v>
      </c>
      <c r="AO39">
        <v>28.812000000000001</v>
      </c>
      <c r="AP39">
        <v>11.529</v>
      </c>
      <c r="AQ39">
        <v>15.75</v>
      </c>
      <c r="AR39">
        <v>49.128</v>
      </c>
      <c r="AS39">
        <v>31.208639999999999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79.11999999999999</v>
      </c>
      <c r="BA39">
        <f t="shared" si="1"/>
        <v>2374.7668909999998</v>
      </c>
      <c r="BB39">
        <v>36</v>
      </c>
      <c r="BD39">
        <v>24.08</v>
      </c>
      <c r="BE39">
        <v>7.64</v>
      </c>
      <c r="BF39">
        <v>1.31</v>
      </c>
      <c r="BG39">
        <v>4.0599999999999996</v>
      </c>
      <c r="BH39">
        <v>5.17</v>
      </c>
      <c r="BI39">
        <v>4.78</v>
      </c>
      <c r="BJ39">
        <v>3.11</v>
      </c>
      <c r="BK39">
        <v>4.26</v>
      </c>
      <c r="BL39">
        <v>1.82</v>
      </c>
      <c r="BM39">
        <v>0</v>
      </c>
      <c r="BN39">
        <v>0.51</v>
      </c>
      <c r="BO39">
        <v>15.36</v>
      </c>
      <c r="BP39">
        <v>0</v>
      </c>
      <c r="BQ39">
        <v>4.41</v>
      </c>
      <c r="BR39">
        <v>2.16</v>
      </c>
      <c r="BS39">
        <v>0.45</v>
      </c>
      <c r="BT39">
        <v>0</v>
      </c>
      <c r="BU39">
        <v>0</v>
      </c>
      <c r="BV39">
        <v>0</v>
      </c>
      <c r="BW39">
        <f t="shared" si="2"/>
        <v>79.11999999999999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185.78540000000001</v>
      </c>
      <c r="L40">
        <v>354.44</v>
      </c>
      <c r="M40">
        <v>90</v>
      </c>
      <c r="N40">
        <v>118.125</v>
      </c>
      <c r="O40">
        <v>123.66562500000001</v>
      </c>
      <c r="P40">
        <v>123</v>
      </c>
      <c r="Q40">
        <v>5.7916999999999996</v>
      </c>
      <c r="R40">
        <v>26.617699999999999</v>
      </c>
      <c r="S40">
        <v>15.5905</v>
      </c>
      <c r="T40">
        <v>0</v>
      </c>
      <c r="U40">
        <v>348.97500000000002</v>
      </c>
      <c r="V40">
        <v>14.37</v>
      </c>
      <c r="W40">
        <v>33.138599999999997</v>
      </c>
      <c r="X40">
        <v>119.4701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17.748000000000001</v>
      </c>
      <c r="AG40">
        <v>39.088799999999999</v>
      </c>
      <c r="AH40">
        <v>152.94049999999999</v>
      </c>
      <c r="AI40">
        <v>31.824999999999999</v>
      </c>
      <c r="AJ40">
        <v>0</v>
      </c>
      <c r="AK40">
        <v>50.76</v>
      </c>
      <c r="AL40">
        <v>79.364599999999996</v>
      </c>
      <c r="AM40">
        <v>15.996</v>
      </c>
      <c r="AN40">
        <v>0.66954999999999998</v>
      </c>
      <c r="AO40">
        <v>28.812000000000001</v>
      </c>
      <c r="AP40">
        <v>11.529</v>
      </c>
      <c r="AQ40">
        <v>15.75</v>
      </c>
      <c r="AR40">
        <v>49.128</v>
      </c>
      <c r="AS40">
        <v>31.208639999999999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79.16</v>
      </c>
      <c r="BA40">
        <f t="shared" si="1"/>
        <v>2374.6564429999999</v>
      </c>
      <c r="BB40">
        <v>37</v>
      </c>
      <c r="BD40">
        <v>24.08</v>
      </c>
      <c r="BE40">
        <v>7.64</v>
      </c>
      <c r="BF40">
        <v>1.35</v>
      </c>
      <c r="BG40">
        <v>4.0599999999999996</v>
      </c>
      <c r="BH40">
        <v>5.17</v>
      </c>
      <c r="BI40">
        <v>4.78</v>
      </c>
      <c r="BJ40">
        <v>3.11</v>
      </c>
      <c r="BK40">
        <v>4.26</v>
      </c>
      <c r="BL40">
        <v>1.82</v>
      </c>
      <c r="BM40">
        <v>0</v>
      </c>
      <c r="BN40">
        <v>0.51</v>
      </c>
      <c r="BO40">
        <v>15.36</v>
      </c>
      <c r="BP40">
        <v>0</v>
      </c>
      <c r="BQ40">
        <v>4.41</v>
      </c>
      <c r="BR40">
        <v>2.16</v>
      </c>
      <c r="BS40">
        <v>0.45</v>
      </c>
      <c r="BT40">
        <v>0</v>
      </c>
      <c r="BU40">
        <v>0</v>
      </c>
      <c r="BV40">
        <v>0</v>
      </c>
      <c r="BW40">
        <f t="shared" si="2"/>
        <v>79.16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185.78540000000001</v>
      </c>
      <c r="L41">
        <v>354.44</v>
      </c>
      <c r="M41">
        <v>90</v>
      </c>
      <c r="N41">
        <v>118.125</v>
      </c>
      <c r="O41">
        <v>123.66562500000001</v>
      </c>
      <c r="P41">
        <v>123</v>
      </c>
      <c r="Q41">
        <v>5.7916999999999996</v>
      </c>
      <c r="R41">
        <v>26.617699999999999</v>
      </c>
      <c r="S41">
        <v>15.5905</v>
      </c>
      <c r="T41">
        <v>0</v>
      </c>
      <c r="U41">
        <v>348.97500000000002</v>
      </c>
      <c r="V41">
        <v>14.37</v>
      </c>
      <c r="W41">
        <v>32.715699999999998</v>
      </c>
      <c r="X41">
        <v>119.4701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17.748000000000001</v>
      </c>
      <c r="AG41">
        <v>39.088799999999999</v>
      </c>
      <c r="AH41">
        <v>152.94049999999999</v>
      </c>
      <c r="AI41">
        <v>31.824999999999999</v>
      </c>
      <c r="AJ41">
        <v>0</v>
      </c>
      <c r="AK41">
        <v>50.76</v>
      </c>
      <c r="AL41">
        <v>79.364599999999996</v>
      </c>
      <c r="AM41">
        <v>15.996</v>
      </c>
      <c r="AN41">
        <v>0.66954999999999998</v>
      </c>
      <c r="AO41">
        <v>28.812000000000001</v>
      </c>
      <c r="AP41">
        <v>11.529</v>
      </c>
      <c r="AQ41">
        <v>15.75</v>
      </c>
      <c r="AR41">
        <v>49.128</v>
      </c>
      <c r="AS41">
        <v>31.208639999999999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79.16</v>
      </c>
      <c r="BA41">
        <f t="shared" si="1"/>
        <v>2374.2335429999998</v>
      </c>
      <c r="BB41">
        <v>38</v>
      </c>
      <c r="BD41">
        <v>24.08</v>
      </c>
      <c r="BE41">
        <v>7.64</v>
      </c>
      <c r="BF41">
        <v>1.35</v>
      </c>
      <c r="BG41">
        <v>4.0599999999999996</v>
      </c>
      <c r="BH41">
        <v>5.17</v>
      </c>
      <c r="BI41">
        <v>4.78</v>
      </c>
      <c r="BJ41">
        <v>3.11</v>
      </c>
      <c r="BK41">
        <v>4.26</v>
      </c>
      <c r="BL41">
        <v>1.82</v>
      </c>
      <c r="BM41">
        <v>0</v>
      </c>
      <c r="BN41">
        <v>0.51</v>
      </c>
      <c r="BO41">
        <v>15.36</v>
      </c>
      <c r="BP41">
        <v>0</v>
      </c>
      <c r="BQ41">
        <v>4.41</v>
      </c>
      <c r="BR41">
        <v>2.16</v>
      </c>
      <c r="BS41">
        <v>0.45</v>
      </c>
      <c r="BT41">
        <v>0</v>
      </c>
      <c r="BU41">
        <v>0</v>
      </c>
      <c r="BV41">
        <v>0</v>
      </c>
      <c r="BW41">
        <f t="shared" si="2"/>
        <v>79.16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185.78540000000001</v>
      </c>
      <c r="L42">
        <v>354.44</v>
      </c>
      <c r="M42">
        <v>90</v>
      </c>
      <c r="N42">
        <v>118.125</v>
      </c>
      <c r="O42">
        <v>123.66562500000001</v>
      </c>
      <c r="P42">
        <v>123</v>
      </c>
      <c r="Q42">
        <v>5.7916999999999996</v>
      </c>
      <c r="R42">
        <v>26.617699999999999</v>
      </c>
      <c r="S42">
        <v>15.5905</v>
      </c>
      <c r="T42">
        <v>0</v>
      </c>
      <c r="U42">
        <v>348.97500000000002</v>
      </c>
      <c r="V42">
        <v>14.37</v>
      </c>
      <c r="W42">
        <v>32.715699999999998</v>
      </c>
      <c r="X42">
        <v>119.4701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17.748000000000001</v>
      </c>
      <c r="AG42">
        <v>39.088799999999999</v>
      </c>
      <c r="AH42">
        <v>152.94049999999999</v>
      </c>
      <c r="AI42">
        <v>31.824999999999999</v>
      </c>
      <c r="AJ42">
        <v>0</v>
      </c>
      <c r="AK42">
        <v>50.76</v>
      </c>
      <c r="AL42">
        <v>79.364599999999996</v>
      </c>
      <c r="AM42">
        <v>15.996</v>
      </c>
      <c r="AN42">
        <v>0.66954999999999998</v>
      </c>
      <c r="AO42">
        <v>28.812000000000001</v>
      </c>
      <c r="AP42">
        <v>11.529</v>
      </c>
      <c r="AQ42">
        <v>15.75</v>
      </c>
      <c r="AR42">
        <v>49.128</v>
      </c>
      <c r="AS42">
        <v>31.208639999999999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79.25</v>
      </c>
      <c r="BA42">
        <f t="shared" si="1"/>
        <v>2374.323543</v>
      </c>
      <c r="BB42">
        <v>39</v>
      </c>
      <c r="BD42">
        <v>24.08</v>
      </c>
      <c r="BE42">
        <v>7.64</v>
      </c>
      <c r="BF42">
        <v>1.35</v>
      </c>
      <c r="BG42">
        <v>4.0599999999999996</v>
      </c>
      <c r="BH42">
        <v>5.17</v>
      </c>
      <c r="BI42">
        <v>4.78</v>
      </c>
      <c r="BJ42">
        <v>3.11</v>
      </c>
      <c r="BK42">
        <v>4.32</v>
      </c>
      <c r="BL42">
        <v>1.85</v>
      </c>
      <c r="BM42">
        <v>0</v>
      </c>
      <c r="BN42">
        <v>0.51</v>
      </c>
      <c r="BO42">
        <v>15.36</v>
      </c>
      <c r="BP42">
        <v>0</v>
      </c>
      <c r="BQ42">
        <v>4.41</v>
      </c>
      <c r="BR42">
        <v>2.16</v>
      </c>
      <c r="BS42">
        <v>0.45</v>
      </c>
      <c r="BT42">
        <v>0</v>
      </c>
      <c r="BU42">
        <v>0</v>
      </c>
      <c r="BV42">
        <v>0</v>
      </c>
      <c r="BW42">
        <f t="shared" si="2"/>
        <v>79.25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185.78540000000001</v>
      </c>
      <c r="L43">
        <v>360.98444000000001</v>
      </c>
      <c r="M43">
        <v>90</v>
      </c>
      <c r="N43">
        <v>118.125</v>
      </c>
      <c r="O43">
        <v>123.66562500000001</v>
      </c>
      <c r="P43">
        <v>123</v>
      </c>
      <c r="Q43">
        <v>5.7916999999999996</v>
      </c>
      <c r="R43">
        <v>26.617699999999999</v>
      </c>
      <c r="S43">
        <v>15.5905</v>
      </c>
      <c r="T43">
        <v>0</v>
      </c>
      <c r="U43">
        <v>348.97500000000002</v>
      </c>
      <c r="V43">
        <v>14.37</v>
      </c>
      <c r="W43">
        <v>32.715699999999998</v>
      </c>
      <c r="X43">
        <v>119.4701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6.4089999999999998</v>
      </c>
      <c r="AG43">
        <v>39.088799999999999</v>
      </c>
      <c r="AH43">
        <v>152.94049999999999</v>
      </c>
      <c r="AI43">
        <v>31.824999999999999</v>
      </c>
      <c r="AJ43">
        <v>0</v>
      </c>
      <c r="AK43">
        <v>50.76</v>
      </c>
      <c r="AL43">
        <v>79.364599999999996</v>
      </c>
      <c r="AM43">
        <v>15.996</v>
      </c>
      <c r="AN43">
        <v>0.66954999999999998</v>
      </c>
      <c r="AO43">
        <v>28.812000000000001</v>
      </c>
      <c r="AP43">
        <v>11.529</v>
      </c>
      <c r="AQ43">
        <v>15.75</v>
      </c>
      <c r="AR43">
        <v>49.128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79.309999999999988</v>
      </c>
      <c r="BA43">
        <f t="shared" si="1"/>
        <v>2370.2777260000003</v>
      </c>
      <c r="BB43">
        <v>40</v>
      </c>
      <c r="BD43">
        <v>24.08</v>
      </c>
      <c r="BE43">
        <v>7.64</v>
      </c>
      <c r="BF43">
        <v>1.4</v>
      </c>
      <c r="BG43">
        <v>4.0599999999999996</v>
      </c>
      <c r="BH43">
        <v>5.17</v>
      </c>
      <c r="BI43">
        <v>4.78</v>
      </c>
      <c r="BJ43">
        <v>3.11</v>
      </c>
      <c r="BK43">
        <v>4.32</v>
      </c>
      <c r="BL43">
        <v>1.85</v>
      </c>
      <c r="BM43">
        <v>0</v>
      </c>
      <c r="BN43">
        <v>0.51</v>
      </c>
      <c r="BO43">
        <v>15.36</v>
      </c>
      <c r="BP43">
        <v>0</v>
      </c>
      <c r="BQ43">
        <v>4.41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79.309999999999988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185.78540000000001</v>
      </c>
      <c r="L44">
        <v>360.56991099999999</v>
      </c>
      <c r="M44">
        <v>90</v>
      </c>
      <c r="N44">
        <v>118.125</v>
      </c>
      <c r="O44">
        <v>123.66562500000001</v>
      </c>
      <c r="P44">
        <v>123</v>
      </c>
      <c r="Q44">
        <v>5.7916999999999996</v>
      </c>
      <c r="R44">
        <v>26.617699999999999</v>
      </c>
      <c r="S44">
        <v>15.5905</v>
      </c>
      <c r="T44">
        <v>0</v>
      </c>
      <c r="U44">
        <v>348.97500000000002</v>
      </c>
      <c r="V44">
        <v>14.37</v>
      </c>
      <c r="W44">
        <v>32.715699999999998</v>
      </c>
      <c r="X44">
        <v>119.4701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38.49</v>
      </c>
      <c r="AF44">
        <v>6.4089999999999998</v>
      </c>
      <c r="AG44">
        <v>39.088799999999999</v>
      </c>
      <c r="AH44">
        <v>152.94049999999999</v>
      </c>
      <c r="AI44">
        <v>31.824999999999999</v>
      </c>
      <c r="AJ44">
        <v>0</v>
      </c>
      <c r="AK44">
        <v>50.76</v>
      </c>
      <c r="AL44">
        <v>79.364599999999996</v>
      </c>
      <c r="AM44">
        <v>15.996</v>
      </c>
      <c r="AN44">
        <v>0.66954999999999998</v>
      </c>
      <c r="AO44">
        <v>28.812000000000001</v>
      </c>
      <c r="AP44">
        <v>11.529</v>
      </c>
      <c r="AQ44">
        <v>15.75</v>
      </c>
      <c r="AR44">
        <v>49.128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79.439999999999984</v>
      </c>
      <c r="BA44">
        <f t="shared" si="1"/>
        <v>2375.5100970000003</v>
      </c>
      <c r="BB44">
        <v>41</v>
      </c>
      <c r="BD44">
        <v>24.08</v>
      </c>
      <c r="BE44">
        <v>7.64</v>
      </c>
      <c r="BF44">
        <v>1.4</v>
      </c>
      <c r="BG44">
        <v>4.0599999999999996</v>
      </c>
      <c r="BH44">
        <v>5.17</v>
      </c>
      <c r="BI44">
        <v>4.78</v>
      </c>
      <c r="BJ44">
        <v>3.11</v>
      </c>
      <c r="BK44">
        <v>4.4000000000000004</v>
      </c>
      <c r="BL44">
        <v>1.9</v>
      </c>
      <c r="BM44">
        <v>0</v>
      </c>
      <c r="BN44">
        <v>0.51</v>
      </c>
      <c r="BO44">
        <v>15.36</v>
      </c>
      <c r="BP44">
        <v>0</v>
      </c>
      <c r="BQ44">
        <v>4.41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79.439999999999984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185.78540000000001</v>
      </c>
      <c r="L45">
        <v>367.48373099999998</v>
      </c>
      <c r="M45">
        <v>90</v>
      </c>
      <c r="N45">
        <v>118.125</v>
      </c>
      <c r="O45">
        <v>123.66562500000001</v>
      </c>
      <c r="P45">
        <v>123</v>
      </c>
      <c r="Q45">
        <v>5.7916999999999996</v>
      </c>
      <c r="R45">
        <v>26.617699999999999</v>
      </c>
      <c r="S45">
        <v>15.5905</v>
      </c>
      <c r="T45">
        <v>0</v>
      </c>
      <c r="U45">
        <v>348.97500000000002</v>
      </c>
      <c r="V45">
        <v>14.37</v>
      </c>
      <c r="W45">
        <v>32.715699999999998</v>
      </c>
      <c r="X45">
        <v>119.4701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38.49</v>
      </c>
      <c r="AF45">
        <v>6.4089999999999998</v>
      </c>
      <c r="AG45">
        <v>39.088799999999999</v>
      </c>
      <c r="AH45">
        <v>152.94049999999999</v>
      </c>
      <c r="AI45">
        <v>43.281999999999996</v>
      </c>
      <c r="AJ45">
        <v>0</v>
      </c>
      <c r="AK45">
        <v>50.76</v>
      </c>
      <c r="AL45">
        <v>79.364599999999996</v>
      </c>
      <c r="AM45">
        <v>15.996</v>
      </c>
      <c r="AN45">
        <v>0.66954999999999998</v>
      </c>
      <c r="AO45">
        <v>28.812000000000001</v>
      </c>
      <c r="AP45">
        <v>9.4794</v>
      </c>
      <c r="AQ45">
        <v>15.75</v>
      </c>
      <c r="AR45">
        <v>49.128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79.689999999999984</v>
      </c>
      <c r="BA45">
        <f t="shared" si="1"/>
        <v>2392.0813170000001</v>
      </c>
      <c r="BB45">
        <v>42</v>
      </c>
      <c r="BD45">
        <v>24.08</v>
      </c>
      <c r="BE45">
        <v>7.64</v>
      </c>
      <c r="BF45">
        <v>1.4</v>
      </c>
      <c r="BG45">
        <v>4.0599999999999996</v>
      </c>
      <c r="BH45">
        <v>5.17</v>
      </c>
      <c r="BI45">
        <v>4.78</v>
      </c>
      <c r="BJ45">
        <v>3.11</v>
      </c>
      <c r="BK45">
        <v>4.5199999999999996</v>
      </c>
      <c r="BL45">
        <v>2.0299999999999998</v>
      </c>
      <c r="BM45">
        <v>0</v>
      </c>
      <c r="BN45">
        <v>0.51</v>
      </c>
      <c r="BO45">
        <v>15.36</v>
      </c>
      <c r="BP45">
        <v>0</v>
      </c>
      <c r="BQ45">
        <v>4.41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79.689999999999984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185.78540000000001</v>
      </c>
      <c r="L46">
        <v>367.48373099999998</v>
      </c>
      <c r="M46">
        <v>90</v>
      </c>
      <c r="N46">
        <v>118.125</v>
      </c>
      <c r="O46">
        <v>123.66562500000001</v>
      </c>
      <c r="P46">
        <v>123</v>
      </c>
      <c r="Q46">
        <v>5.7916999999999996</v>
      </c>
      <c r="R46">
        <v>26.617699999999999</v>
      </c>
      <c r="S46">
        <v>15.5905</v>
      </c>
      <c r="T46">
        <v>0</v>
      </c>
      <c r="U46">
        <v>348.97500000000002</v>
      </c>
      <c r="V46">
        <v>14.37</v>
      </c>
      <c r="W46">
        <v>32.715699999999998</v>
      </c>
      <c r="X46">
        <v>119.4701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38.49</v>
      </c>
      <c r="AF46">
        <v>6.4089999999999998</v>
      </c>
      <c r="AG46">
        <v>39.088799999999999</v>
      </c>
      <c r="AH46">
        <v>152.94049999999999</v>
      </c>
      <c r="AI46">
        <v>43.281999999999996</v>
      </c>
      <c r="AJ46">
        <v>0</v>
      </c>
      <c r="AK46">
        <v>50.76</v>
      </c>
      <c r="AL46">
        <v>79.364599999999996</v>
      </c>
      <c r="AM46">
        <v>15.996</v>
      </c>
      <c r="AN46">
        <v>0.66954999999999998</v>
      </c>
      <c r="AO46">
        <v>28.812000000000001</v>
      </c>
      <c r="AP46">
        <v>9.4794</v>
      </c>
      <c r="AQ46">
        <v>15.75</v>
      </c>
      <c r="AR46">
        <v>49.128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79.689999999999984</v>
      </c>
      <c r="BA46">
        <f t="shared" si="1"/>
        <v>2392.0813170000001</v>
      </c>
      <c r="BB46">
        <v>43</v>
      </c>
      <c r="BD46">
        <v>24.08</v>
      </c>
      <c r="BE46">
        <v>7.64</v>
      </c>
      <c r="BF46">
        <v>1.4</v>
      </c>
      <c r="BG46">
        <v>4.0599999999999996</v>
      </c>
      <c r="BH46">
        <v>5.17</v>
      </c>
      <c r="BI46">
        <v>4.78</v>
      </c>
      <c r="BJ46">
        <v>3.11</v>
      </c>
      <c r="BK46">
        <v>4.5199999999999996</v>
      </c>
      <c r="BL46">
        <v>2.0299999999999998</v>
      </c>
      <c r="BM46">
        <v>0</v>
      </c>
      <c r="BN46">
        <v>0.51</v>
      </c>
      <c r="BO46">
        <v>15.36</v>
      </c>
      <c r="BP46">
        <v>0</v>
      </c>
      <c r="BQ46">
        <v>4.41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79.689999999999984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118.42846900000001</v>
      </c>
      <c r="L47">
        <v>367.48373099999998</v>
      </c>
      <c r="M47">
        <v>90</v>
      </c>
      <c r="N47">
        <v>118.125</v>
      </c>
      <c r="O47">
        <v>123.66562500000001</v>
      </c>
      <c r="P47">
        <v>123</v>
      </c>
      <c r="Q47">
        <v>1.390628</v>
      </c>
      <c r="R47">
        <v>22.835778999999999</v>
      </c>
      <c r="S47">
        <v>9</v>
      </c>
      <c r="T47">
        <v>0</v>
      </c>
      <c r="U47">
        <v>348.97500000000002</v>
      </c>
      <c r="V47">
        <v>14.37</v>
      </c>
      <c r="W47">
        <v>32.715699999999998</v>
      </c>
      <c r="X47">
        <v>119.4701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38.49</v>
      </c>
      <c r="AF47">
        <v>6.4089999999999998</v>
      </c>
      <c r="AG47">
        <v>39.088799999999999</v>
      </c>
      <c r="AH47">
        <v>152.94049999999999</v>
      </c>
      <c r="AI47">
        <v>43.281999999999996</v>
      </c>
      <c r="AJ47">
        <v>0</v>
      </c>
      <c r="AK47">
        <v>50.76</v>
      </c>
      <c r="AL47">
        <v>79.364599999999996</v>
      </c>
      <c r="AM47">
        <v>15.996</v>
      </c>
      <c r="AN47">
        <v>0.68867999999999996</v>
      </c>
      <c r="AO47">
        <v>28.812000000000001</v>
      </c>
      <c r="AP47">
        <v>9.4794</v>
      </c>
      <c r="AQ47">
        <v>15.75</v>
      </c>
      <c r="AR47">
        <v>49.128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79.64</v>
      </c>
      <c r="BA47">
        <f t="shared" si="1"/>
        <v>2309.9200230000001</v>
      </c>
      <c r="BB47">
        <v>44</v>
      </c>
      <c r="BD47">
        <v>24.08</v>
      </c>
      <c r="BE47">
        <v>7.64</v>
      </c>
      <c r="BF47">
        <v>1.35</v>
      </c>
      <c r="BG47">
        <v>4.0599999999999996</v>
      </c>
      <c r="BH47">
        <v>5.17</v>
      </c>
      <c r="BI47">
        <v>4.78</v>
      </c>
      <c r="BJ47">
        <v>3.11</v>
      </c>
      <c r="BK47">
        <v>4.5199999999999996</v>
      </c>
      <c r="BL47">
        <v>2.0299999999999998</v>
      </c>
      <c r="BM47">
        <v>0</v>
      </c>
      <c r="BN47">
        <v>0.51</v>
      </c>
      <c r="BO47">
        <v>15.36</v>
      </c>
      <c r="BP47">
        <v>0</v>
      </c>
      <c r="BQ47">
        <v>4.41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79.64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118.424131</v>
      </c>
      <c r="L48">
        <v>367.48373099999998</v>
      </c>
      <c r="M48">
        <v>90</v>
      </c>
      <c r="N48">
        <v>118.125</v>
      </c>
      <c r="O48">
        <v>123.66562500000001</v>
      </c>
      <c r="P48">
        <v>123</v>
      </c>
      <c r="Q48">
        <v>1</v>
      </c>
      <c r="R48">
        <v>22.835778999999999</v>
      </c>
      <c r="S48">
        <v>9</v>
      </c>
      <c r="T48">
        <v>0</v>
      </c>
      <c r="U48">
        <v>348.97500000000002</v>
      </c>
      <c r="V48">
        <v>14.37</v>
      </c>
      <c r="W48">
        <v>32.715699999999998</v>
      </c>
      <c r="X48">
        <v>119.4701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38.49</v>
      </c>
      <c r="AF48">
        <v>6.4089999999999998</v>
      </c>
      <c r="AG48">
        <v>39.088799999999999</v>
      </c>
      <c r="AH48">
        <v>152.94049999999999</v>
      </c>
      <c r="AI48">
        <v>43.281999999999996</v>
      </c>
      <c r="AJ48">
        <v>0</v>
      </c>
      <c r="AK48">
        <v>50.76</v>
      </c>
      <c r="AL48">
        <v>79.364599999999996</v>
      </c>
      <c r="AM48">
        <v>15.996</v>
      </c>
      <c r="AN48">
        <v>0.68867999999999996</v>
      </c>
      <c r="AO48">
        <v>28.812000000000001</v>
      </c>
      <c r="AP48">
        <v>9.4794</v>
      </c>
      <c r="AQ48">
        <v>15.75</v>
      </c>
      <c r="AR48">
        <v>49.128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79.64</v>
      </c>
      <c r="BA48">
        <f t="shared" si="1"/>
        <v>2309.5250570000003</v>
      </c>
      <c r="BB48">
        <v>45</v>
      </c>
      <c r="BD48">
        <v>24.08</v>
      </c>
      <c r="BE48">
        <v>7.64</v>
      </c>
      <c r="BF48">
        <v>1.35</v>
      </c>
      <c r="BG48">
        <v>4.0599999999999996</v>
      </c>
      <c r="BH48">
        <v>5.17</v>
      </c>
      <c r="BI48">
        <v>4.78</v>
      </c>
      <c r="BJ48">
        <v>3.11</v>
      </c>
      <c r="BK48">
        <v>4.5199999999999996</v>
      </c>
      <c r="BL48">
        <v>2.0299999999999998</v>
      </c>
      <c r="BM48">
        <v>0</v>
      </c>
      <c r="BN48">
        <v>0.51</v>
      </c>
      <c r="BO48">
        <v>15.36</v>
      </c>
      <c r="BP48">
        <v>0</v>
      </c>
      <c r="BQ48">
        <v>4.41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79.64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118.42846900000001</v>
      </c>
      <c r="L49">
        <v>367.48373099999998</v>
      </c>
      <c r="M49">
        <v>90</v>
      </c>
      <c r="N49">
        <v>118.125</v>
      </c>
      <c r="O49">
        <v>123.66562500000001</v>
      </c>
      <c r="P49">
        <v>123</v>
      </c>
      <c r="Q49">
        <v>1</v>
      </c>
      <c r="R49">
        <v>22.835778999999999</v>
      </c>
      <c r="S49">
        <v>13.466481999999999</v>
      </c>
      <c r="T49">
        <v>0</v>
      </c>
      <c r="U49">
        <v>348.97500000000002</v>
      </c>
      <c r="V49">
        <v>14.37</v>
      </c>
      <c r="W49">
        <v>32.715699999999998</v>
      </c>
      <c r="X49">
        <v>119.4701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42.338999999999999</v>
      </c>
      <c r="AF49">
        <v>6.4089999999999998</v>
      </c>
      <c r="AG49">
        <v>39.088799999999999</v>
      </c>
      <c r="AH49">
        <v>152.94049999999999</v>
      </c>
      <c r="AI49">
        <v>43.281999999999996</v>
      </c>
      <c r="AJ49">
        <v>0</v>
      </c>
      <c r="AK49">
        <v>50.76</v>
      </c>
      <c r="AL49">
        <v>63.91</v>
      </c>
      <c r="AM49">
        <v>15.996</v>
      </c>
      <c r="AN49">
        <v>0.68867999999999996</v>
      </c>
      <c r="AO49">
        <v>28.812000000000001</v>
      </c>
      <c r="AP49">
        <v>9.4794</v>
      </c>
      <c r="AQ49">
        <v>15.75</v>
      </c>
      <c r="AR49">
        <v>49.128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79.64</v>
      </c>
      <c r="BA49">
        <f t="shared" si="1"/>
        <v>2302.390277</v>
      </c>
      <c r="BB49">
        <v>46</v>
      </c>
      <c r="BD49">
        <v>24.08</v>
      </c>
      <c r="BE49">
        <v>7.64</v>
      </c>
      <c r="BF49">
        <v>1.35</v>
      </c>
      <c r="BG49">
        <v>4.0599999999999996</v>
      </c>
      <c r="BH49">
        <v>5.17</v>
      </c>
      <c r="BI49">
        <v>4.78</v>
      </c>
      <c r="BJ49">
        <v>3.11</v>
      </c>
      <c r="BK49">
        <v>4.5199999999999996</v>
      </c>
      <c r="BL49">
        <v>2.0299999999999998</v>
      </c>
      <c r="BM49">
        <v>0</v>
      </c>
      <c r="BN49">
        <v>0.51</v>
      </c>
      <c r="BO49">
        <v>15.36</v>
      </c>
      <c r="BP49">
        <v>0</v>
      </c>
      <c r="BQ49">
        <v>4.41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79.64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118.42384199999999</v>
      </c>
      <c r="L50">
        <v>367.48373099999998</v>
      </c>
      <c r="M50">
        <v>90</v>
      </c>
      <c r="N50">
        <v>118.125</v>
      </c>
      <c r="O50">
        <v>123.66562500000001</v>
      </c>
      <c r="P50">
        <v>123</v>
      </c>
      <c r="Q50">
        <v>1</v>
      </c>
      <c r="R50">
        <v>22.835778999999999</v>
      </c>
      <c r="S50">
        <v>13.466481999999999</v>
      </c>
      <c r="T50">
        <v>0</v>
      </c>
      <c r="U50">
        <v>348.97500000000002</v>
      </c>
      <c r="V50">
        <v>14.37</v>
      </c>
      <c r="W50">
        <v>32.715699999999998</v>
      </c>
      <c r="X50">
        <v>119.4701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42.338999999999999</v>
      </c>
      <c r="AF50">
        <v>6.4089999999999998</v>
      </c>
      <c r="AG50">
        <v>39.088799999999999</v>
      </c>
      <c r="AH50">
        <v>152.94049999999999</v>
      </c>
      <c r="AI50">
        <v>43.281999999999996</v>
      </c>
      <c r="AJ50">
        <v>0</v>
      </c>
      <c r="AK50">
        <v>50.76</v>
      </c>
      <c r="AL50">
        <v>79.364599999999996</v>
      </c>
      <c r="AM50">
        <v>15.996</v>
      </c>
      <c r="AN50">
        <v>0.68867999999999996</v>
      </c>
      <c r="AO50">
        <v>28.812000000000001</v>
      </c>
      <c r="AP50">
        <v>9.4794</v>
      </c>
      <c r="AQ50">
        <v>15.75</v>
      </c>
      <c r="AR50">
        <v>49.128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79.64</v>
      </c>
      <c r="BA50">
        <f t="shared" si="1"/>
        <v>2317.8402500000002</v>
      </c>
      <c r="BB50">
        <v>47</v>
      </c>
      <c r="BD50">
        <v>24.08</v>
      </c>
      <c r="BE50">
        <v>7.64</v>
      </c>
      <c r="BF50">
        <v>1.35</v>
      </c>
      <c r="BG50">
        <v>4.0599999999999996</v>
      </c>
      <c r="BH50">
        <v>5.17</v>
      </c>
      <c r="BI50">
        <v>4.78</v>
      </c>
      <c r="BJ50">
        <v>3.11</v>
      </c>
      <c r="BK50">
        <v>4.5199999999999996</v>
      </c>
      <c r="BL50">
        <v>2.0299999999999998</v>
      </c>
      <c r="BM50">
        <v>0</v>
      </c>
      <c r="BN50">
        <v>0.51</v>
      </c>
      <c r="BO50">
        <v>15.36</v>
      </c>
      <c r="BP50">
        <v>0</v>
      </c>
      <c r="BQ50">
        <v>4.41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79.64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118.428179</v>
      </c>
      <c r="L51">
        <v>367.48373099999998</v>
      </c>
      <c r="M51">
        <v>90</v>
      </c>
      <c r="N51">
        <v>118.125</v>
      </c>
      <c r="O51">
        <v>123.66562500000001</v>
      </c>
      <c r="P51">
        <v>123</v>
      </c>
      <c r="Q51">
        <v>1</v>
      </c>
      <c r="R51">
        <v>22.835778999999999</v>
      </c>
      <c r="S51">
        <v>13.466481999999999</v>
      </c>
      <c r="T51">
        <v>0</v>
      </c>
      <c r="U51">
        <v>348.97500000000002</v>
      </c>
      <c r="V51">
        <v>14.37</v>
      </c>
      <c r="W51">
        <v>32.715699999999998</v>
      </c>
      <c r="X51">
        <v>119.4701</v>
      </c>
      <c r="Y51">
        <v>0</v>
      </c>
      <c r="Z51">
        <v>19.6614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42.338999999999999</v>
      </c>
      <c r="AF51">
        <v>6.4089999999999998</v>
      </c>
      <c r="AG51">
        <v>39.088799999999999</v>
      </c>
      <c r="AH51">
        <v>152.94049999999999</v>
      </c>
      <c r="AI51">
        <v>43.281999999999996</v>
      </c>
      <c r="AJ51">
        <v>0</v>
      </c>
      <c r="AK51">
        <v>50.76</v>
      </c>
      <c r="AL51">
        <v>79.364599999999996</v>
      </c>
      <c r="AM51">
        <v>15.996</v>
      </c>
      <c r="AN51">
        <v>0.68867999999999996</v>
      </c>
      <c r="AO51">
        <v>28.812000000000001</v>
      </c>
      <c r="AP51">
        <v>9.4794</v>
      </c>
      <c r="AQ51">
        <v>15.75</v>
      </c>
      <c r="AR51">
        <v>49.128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79.58</v>
      </c>
      <c r="BA51">
        <f t="shared" si="1"/>
        <v>2317.7845870000001</v>
      </c>
      <c r="BB51">
        <v>48</v>
      </c>
      <c r="BD51">
        <v>24.08</v>
      </c>
      <c r="BE51">
        <v>7.64</v>
      </c>
      <c r="BF51">
        <v>1.29</v>
      </c>
      <c r="BG51">
        <v>4.0599999999999996</v>
      </c>
      <c r="BH51">
        <v>5.17</v>
      </c>
      <c r="BI51">
        <v>4.78</v>
      </c>
      <c r="BJ51">
        <v>3.11</v>
      </c>
      <c r="BK51">
        <v>4.5199999999999996</v>
      </c>
      <c r="BL51">
        <v>2.0299999999999998</v>
      </c>
      <c r="BM51">
        <v>0</v>
      </c>
      <c r="BN51">
        <v>0.51</v>
      </c>
      <c r="BO51">
        <v>15.36</v>
      </c>
      <c r="BP51">
        <v>0</v>
      </c>
      <c r="BQ51">
        <v>4.41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79.58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118.42384199999999</v>
      </c>
      <c r="L52">
        <v>367.48373099999998</v>
      </c>
      <c r="M52">
        <v>90</v>
      </c>
      <c r="N52">
        <v>118.125</v>
      </c>
      <c r="O52">
        <v>123.66562500000001</v>
      </c>
      <c r="P52">
        <v>123</v>
      </c>
      <c r="Q52">
        <v>1</v>
      </c>
      <c r="R52">
        <v>22.835778999999999</v>
      </c>
      <c r="S52">
        <v>13.466481999999999</v>
      </c>
      <c r="T52">
        <v>0</v>
      </c>
      <c r="U52">
        <v>348.97500000000002</v>
      </c>
      <c r="V52">
        <v>14.37</v>
      </c>
      <c r="W52">
        <v>32.715699999999998</v>
      </c>
      <c r="X52">
        <v>119.4701</v>
      </c>
      <c r="Y52">
        <v>0</v>
      </c>
      <c r="Z52">
        <v>19.6614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42.338999999999999</v>
      </c>
      <c r="AF52">
        <v>6.4089999999999998</v>
      </c>
      <c r="AG52">
        <v>39.088799999999999</v>
      </c>
      <c r="AH52">
        <v>152.94049999999999</v>
      </c>
      <c r="AI52">
        <v>43.281999999999996</v>
      </c>
      <c r="AJ52">
        <v>0</v>
      </c>
      <c r="AK52">
        <v>50.76</v>
      </c>
      <c r="AL52">
        <v>79.364599999999996</v>
      </c>
      <c r="AM52">
        <v>15.996</v>
      </c>
      <c r="AN52">
        <v>0.68867999999999996</v>
      </c>
      <c r="AO52">
        <v>28.812000000000001</v>
      </c>
      <c r="AP52">
        <v>9.4794</v>
      </c>
      <c r="AQ52">
        <v>15.75</v>
      </c>
      <c r="AR52">
        <v>49.128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79.58</v>
      </c>
      <c r="BA52">
        <f t="shared" si="1"/>
        <v>2317.7802500000003</v>
      </c>
      <c r="BB52">
        <v>49</v>
      </c>
      <c r="BD52">
        <v>24.08</v>
      </c>
      <c r="BE52">
        <v>7.64</v>
      </c>
      <c r="BF52">
        <v>1.29</v>
      </c>
      <c r="BG52">
        <v>4.0599999999999996</v>
      </c>
      <c r="BH52">
        <v>5.17</v>
      </c>
      <c r="BI52">
        <v>4.78</v>
      </c>
      <c r="BJ52">
        <v>3.11</v>
      </c>
      <c r="BK52">
        <v>4.5199999999999996</v>
      </c>
      <c r="BL52">
        <v>2.0299999999999998</v>
      </c>
      <c r="BM52">
        <v>0</v>
      </c>
      <c r="BN52">
        <v>0.51</v>
      </c>
      <c r="BO52">
        <v>15.36</v>
      </c>
      <c r="BP52">
        <v>0</v>
      </c>
      <c r="BQ52">
        <v>4.41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79.58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118.428179</v>
      </c>
      <c r="L53">
        <v>367.48373099999998</v>
      </c>
      <c r="M53">
        <v>90</v>
      </c>
      <c r="N53">
        <v>118.125</v>
      </c>
      <c r="O53">
        <v>123.66562500000001</v>
      </c>
      <c r="P53">
        <v>123</v>
      </c>
      <c r="Q53">
        <v>1</v>
      </c>
      <c r="R53">
        <v>23.110291</v>
      </c>
      <c r="S53">
        <v>13.466481999999999</v>
      </c>
      <c r="T53">
        <v>0</v>
      </c>
      <c r="U53">
        <v>348.97500000000002</v>
      </c>
      <c r="V53">
        <v>14.37</v>
      </c>
      <c r="W53">
        <v>32.715699999999998</v>
      </c>
      <c r="X53">
        <v>144.72919999999999</v>
      </c>
      <c r="Y53">
        <v>0</v>
      </c>
      <c r="Z53">
        <v>19.6614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42.338999999999999</v>
      </c>
      <c r="AF53">
        <v>6.4089999999999998</v>
      </c>
      <c r="AG53">
        <v>39.088799999999999</v>
      </c>
      <c r="AH53">
        <v>152.94049999999999</v>
      </c>
      <c r="AI53">
        <v>43.281999999999996</v>
      </c>
      <c r="AJ53">
        <v>0</v>
      </c>
      <c r="AK53">
        <v>50.76</v>
      </c>
      <c r="AL53">
        <v>79.364599999999996</v>
      </c>
      <c r="AM53">
        <v>15.996</v>
      </c>
      <c r="AN53">
        <v>0.68867999999999996</v>
      </c>
      <c r="AO53">
        <v>28.812000000000001</v>
      </c>
      <c r="AP53">
        <v>10.504200000000001</v>
      </c>
      <c r="AQ53">
        <v>15.75</v>
      </c>
      <c r="AR53">
        <v>49.128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79.679999999999993</v>
      </c>
      <c r="BA53">
        <f t="shared" si="1"/>
        <v>2344.4429989999999</v>
      </c>
      <c r="BB53">
        <v>50</v>
      </c>
      <c r="BD53">
        <v>24.08</v>
      </c>
      <c r="BE53">
        <v>7.64</v>
      </c>
      <c r="BF53">
        <v>1.4</v>
      </c>
      <c r="BG53">
        <v>4.0599999999999996</v>
      </c>
      <c r="BH53">
        <v>5.17</v>
      </c>
      <c r="BI53">
        <v>4.78</v>
      </c>
      <c r="BJ53">
        <v>3.11</v>
      </c>
      <c r="BK53">
        <v>4.5199999999999996</v>
      </c>
      <c r="BL53">
        <v>2.0299999999999998</v>
      </c>
      <c r="BM53">
        <v>0</v>
      </c>
      <c r="BN53">
        <v>0.51</v>
      </c>
      <c r="BO53">
        <v>15.36</v>
      </c>
      <c r="BP53">
        <v>0</v>
      </c>
      <c r="BQ53">
        <v>4.41</v>
      </c>
      <c r="BR53">
        <v>2.16</v>
      </c>
      <c r="BS53">
        <v>0.45</v>
      </c>
      <c r="BT53">
        <v>0</v>
      </c>
      <c r="BU53">
        <v>0</v>
      </c>
      <c r="BV53">
        <v>0</v>
      </c>
      <c r="BW53">
        <f t="shared" si="2"/>
        <v>79.679999999999993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118.42384199999999</v>
      </c>
      <c r="L54">
        <v>367.48373099999998</v>
      </c>
      <c r="M54">
        <v>90</v>
      </c>
      <c r="N54">
        <v>118.125</v>
      </c>
      <c r="O54">
        <v>123.66562500000001</v>
      </c>
      <c r="P54">
        <v>123</v>
      </c>
      <c r="Q54">
        <v>1</v>
      </c>
      <c r="R54">
        <v>23.110291</v>
      </c>
      <c r="S54">
        <v>13.466481999999999</v>
      </c>
      <c r="T54">
        <v>0</v>
      </c>
      <c r="U54">
        <v>348.97500000000002</v>
      </c>
      <c r="V54">
        <v>14.37</v>
      </c>
      <c r="W54">
        <v>32.715699999999998</v>
      </c>
      <c r="X54">
        <v>119.4701</v>
      </c>
      <c r="Y54">
        <v>0</v>
      </c>
      <c r="Z54">
        <v>19.6614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42.338999999999999</v>
      </c>
      <c r="AF54">
        <v>6.4089999999999998</v>
      </c>
      <c r="AG54">
        <v>39.088799999999999</v>
      </c>
      <c r="AH54">
        <v>152.94049999999999</v>
      </c>
      <c r="AI54">
        <v>43.281999999999996</v>
      </c>
      <c r="AJ54">
        <v>0</v>
      </c>
      <c r="AK54">
        <v>50.76</v>
      </c>
      <c r="AL54">
        <v>79.364599999999996</v>
      </c>
      <c r="AM54">
        <v>15.996</v>
      </c>
      <c r="AN54">
        <v>0.68867999999999996</v>
      </c>
      <c r="AO54">
        <v>28.812000000000001</v>
      </c>
      <c r="AP54">
        <v>10.504200000000001</v>
      </c>
      <c r="AQ54">
        <v>15.75</v>
      </c>
      <c r="AR54">
        <v>49.128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79.58</v>
      </c>
      <c r="BA54">
        <f t="shared" si="1"/>
        <v>2319.0795619999999</v>
      </c>
      <c r="BB54">
        <v>51</v>
      </c>
      <c r="BD54">
        <v>24.08</v>
      </c>
      <c r="BE54">
        <v>7.64</v>
      </c>
      <c r="BF54">
        <v>1.45</v>
      </c>
      <c r="BG54">
        <v>4.0599999999999996</v>
      </c>
      <c r="BH54">
        <v>5.17</v>
      </c>
      <c r="BI54">
        <v>4.78</v>
      </c>
      <c r="BJ54">
        <v>3.11</v>
      </c>
      <c r="BK54">
        <v>4.43</v>
      </c>
      <c r="BL54">
        <v>1.97</v>
      </c>
      <c r="BM54">
        <v>0</v>
      </c>
      <c r="BN54">
        <v>0.51</v>
      </c>
      <c r="BO54">
        <v>15.36</v>
      </c>
      <c r="BP54">
        <v>0</v>
      </c>
      <c r="BQ54">
        <v>4.41</v>
      </c>
      <c r="BR54">
        <v>2.16</v>
      </c>
      <c r="BS54">
        <v>0.45</v>
      </c>
      <c r="BT54">
        <v>0</v>
      </c>
      <c r="BU54">
        <v>0</v>
      </c>
      <c r="BV54">
        <v>0</v>
      </c>
      <c r="BW54">
        <f t="shared" si="2"/>
        <v>79.58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118.428179</v>
      </c>
      <c r="L55">
        <v>367.95321100000001</v>
      </c>
      <c r="M55">
        <v>90</v>
      </c>
      <c r="N55">
        <v>118.125</v>
      </c>
      <c r="O55">
        <v>123.66562500000001</v>
      </c>
      <c r="P55">
        <v>123</v>
      </c>
      <c r="Q55">
        <v>1</v>
      </c>
      <c r="R55">
        <v>23.110291</v>
      </c>
      <c r="S55">
        <v>13.906893</v>
      </c>
      <c r="T55">
        <v>0</v>
      </c>
      <c r="U55">
        <v>348.97500000000002</v>
      </c>
      <c r="V55">
        <v>14.37</v>
      </c>
      <c r="W55">
        <v>32.715699999999998</v>
      </c>
      <c r="X55">
        <v>119.4701</v>
      </c>
      <c r="Y55">
        <v>0</v>
      </c>
      <c r="Z55">
        <v>19.6614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46.188000000000002</v>
      </c>
      <c r="AF55">
        <v>17.748000000000001</v>
      </c>
      <c r="AG55">
        <v>39.088799999999999</v>
      </c>
      <c r="AH55">
        <v>152.94049999999999</v>
      </c>
      <c r="AI55">
        <v>43.281999999999996</v>
      </c>
      <c r="AJ55">
        <v>0</v>
      </c>
      <c r="AK55">
        <v>50.76</v>
      </c>
      <c r="AL55">
        <v>79.364599999999996</v>
      </c>
      <c r="AM55">
        <v>15.996</v>
      </c>
      <c r="AN55">
        <v>0.68867999999999996</v>
      </c>
      <c r="AO55">
        <v>28.812000000000001</v>
      </c>
      <c r="AP55">
        <v>10.504200000000001</v>
      </c>
      <c r="AQ55">
        <v>15.75</v>
      </c>
      <c r="AR55">
        <v>49.128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79.58</v>
      </c>
      <c r="BA55">
        <f t="shared" si="1"/>
        <v>2335.1817899999996</v>
      </c>
      <c r="BB55">
        <v>52</v>
      </c>
      <c r="BD55">
        <v>24.08</v>
      </c>
      <c r="BE55">
        <v>7.64</v>
      </c>
      <c r="BF55">
        <v>1.45</v>
      </c>
      <c r="BG55">
        <v>4.0599999999999996</v>
      </c>
      <c r="BH55">
        <v>5.17</v>
      </c>
      <c r="BI55">
        <v>4.78</v>
      </c>
      <c r="BJ55">
        <v>3.11</v>
      </c>
      <c r="BK55">
        <v>4.43</v>
      </c>
      <c r="BL55">
        <v>1.97</v>
      </c>
      <c r="BM55">
        <v>0</v>
      </c>
      <c r="BN55">
        <v>0.51</v>
      </c>
      <c r="BO55">
        <v>15.36</v>
      </c>
      <c r="BP55">
        <v>0</v>
      </c>
      <c r="BQ55">
        <v>4.41</v>
      </c>
      <c r="BR55">
        <v>2.16</v>
      </c>
      <c r="BS55">
        <v>0.45</v>
      </c>
      <c r="BT55">
        <v>0</v>
      </c>
      <c r="BU55">
        <v>0</v>
      </c>
      <c r="BV55">
        <v>0</v>
      </c>
      <c r="BW55">
        <f t="shared" si="2"/>
        <v>79.58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118.42384199999999</v>
      </c>
      <c r="L56">
        <v>367.95321100000001</v>
      </c>
      <c r="M56">
        <v>90</v>
      </c>
      <c r="N56">
        <v>118.125</v>
      </c>
      <c r="O56">
        <v>123.66562500000001</v>
      </c>
      <c r="P56">
        <v>123</v>
      </c>
      <c r="Q56">
        <v>1</v>
      </c>
      <c r="R56">
        <v>23.110291</v>
      </c>
      <c r="S56">
        <v>13.906893</v>
      </c>
      <c r="T56">
        <v>0</v>
      </c>
      <c r="U56">
        <v>348.97500000000002</v>
      </c>
      <c r="V56">
        <v>14.37</v>
      </c>
      <c r="W56">
        <v>32.715699999999998</v>
      </c>
      <c r="X56">
        <v>119.4701</v>
      </c>
      <c r="Y56">
        <v>0</v>
      </c>
      <c r="Z56">
        <v>19.6614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46.188000000000002</v>
      </c>
      <c r="AF56">
        <v>17.748000000000001</v>
      </c>
      <c r="AG56">
        <v>39.088799999999999</v>
      </c>
      <c r="AH56">
        <v>152.94049999999999</v>
      </c>
      <c r="AI56">
        <v>43.281999999999996</v>
      </c>
      <c r="AJ56">
        <v>0</v>
      </c>
      <c r="AK56">
        <v>50.76</v>
      </c>
      <c r="AL56">
        <v>79.364599999999996</v>
      </c>
      <c r="AM56">
        <v>15.996</v>
      </c>
      <c r="AN56">
        <v>0.68867999999999996</v>
      </c>
      <c r="AO56">
        <v>28.812000000000001</v>
      </c>
      <c r="AP56">
        <v>10.504200000000001</v>
      </c>
      <c r="AQ56">
        <v>15.75</v>
      </c>
      <c r="AR56">
        <v>49.128</v>
      </c>
      <c r="AS56">
        <v>31.477679999999999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79.58</v>
      </c>
      <c r="BA56">
        <f t="shared" si="1"/>
        <v>2334.7577499999998</v>
      </c>
      <c r="BB56">
        <v>53</v>
      </c>
      <c r="BD56">
        <v>24.08</v>
      </c>
      <c r="BE56">
        <v>7.64</v>
      </c>
      <c r="BF56">
        <v>1.45</v>
      </c>
      <c r="BG56">
        <v>4.0599999999999996</v>
      </c>
      <c r="BH56">
        <v>5.17</v>
      </c>
      <c r="BI56">
        <v>4.78</v>
      </c>
      <c r="BJ56">
        <v>3.11</v>
      </c>
      <c r="BK56">
        <v>4.43</v>
      </c>
      <c r="BL56">
        <v>1.97</v>
      </c>
      <c r="BM56">
        <v>0</v>
      </c>
      <c r="BN56">
        <v>0.51</v>
      </c>
      <c r="BO56">
        <v>15.36</v>
      </c>
      <c r="BP56">
        <v>0</v>
      </c>
      <c r="BQ56">
        <v>4.41</v>
      </c>
      <c r="BR56">
        <v>2.16</v>
      </c>
      <c r="BS56">
        <v>0.45</v>
      </c>
      <c r="BT56">
        <v>0</v>
      </c>
      <c r="BU56">
        <v>0</v>
      </c>
      <c r="BV56">
        <v>0</v>
      </c>
      <c r="BW56">
        <f t="shared" si="2"/>
        <v>79.58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118.428179</v>
      </c>
      <c r="L57">
        <v>367.95321100000001</v>
      </c>
      <c r="M57">
        <v>90</v>
      </c>
      <c r="N57">
        <v>118.125</v>
      </c>
      <c r="O57">
        <v>123.66562500000001</v>
      </c>
      <c r="P57">
        <v>123</v>
      </c>
      <c r="Q57">
        <v>1</v>
      </c>
      <c r="R57">
        <v>23.110291</v>
      </c>
      <c r="S57">
        <v>14.309264000000001</v>
      </c>
      <c r="T57">
        <v>0</v>
      </c>
      <c r="U57">
        <v>348.97500000000002</v>
      </c>
      <c r="V57">
        <v>14.37</v>
      </c>
      <c r="W57">
        <v>32.715699999999998</v>
      </c>
      <c r="X57">
        <v>119.4701</v>
      </c>
      <c r="Y57">
        <v>0</v>
      </c>
      <c r="Z57">
        <v>19.6614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46.188000000000002</v>
      </c>
      <c r="AF57">
        <v>26.622</v>
      </c>
      <c r="AG57">
        <v>39.088799999999999</v>
      </c>
      <c r="AH57">
        <v>152.94049999999999</v>
      </c>
      <c r="AI57">
        <v>43.281999999999996</v>
      </c>
      <c r="AJ57">
        <v>0</v>
      </c>
      <c r="AK57">
        <v>50.76</v>
      </c>
      <c r="AL57">
        <v>79.364599999999996</v>
      </c>
      <c r="AM57">
        <v>15.996</v>
      </c>
      <c r="AN57">
        <v>0.68867999999999996</v>
      </c>
      <c r="AO57">
        <v>28.812000000000001</v>
      </c>
      <c r="AP57">
        <v>10.504200000000001</v>
      </c>
      <c r="AQ57">
        <v>15.75</v>
      </c>
      <c r="AR57">
        <v>49.128</v>
      </c>
      <c r="AS57">
        <v>31.477679999999999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79.58</v>
      </c>
      <c r="BA57">
        <f t="shared" si="1"/>
        <v>2344.038458</v>
      </c>
      <c r="BB57">
        <v>54</v>
      </c>
      <c r="BD57">
        <v>24.08</v>
      </c>
      <c r="BE57">
        <v>7.64</v>
      </c>
      <c r="BF57">
        <v>1.45</v>
      </c>
      <c r="BG57">
        <v>4.0599999999999996</v>
      </c>
      <c r="BH57">
        <v>5.17</v>
      </c>
      <c r="BI57">
        <v>4.78</v>
      </c>
      <c r="BJ57">
        <v>3.11</v>
      </c>
      <c r="BK57">
        <v>4.43</v>
      </c>
      <c r="BL57">
        <v>1.97</v>
      </c>
      <c r="BM57">
        <v>0</v>
      </c>
      <c r="BN57">
        <v>0.51</v>
      </c>
      <c r="BO57">
        <v>15.36</v>
      </c>
      <c r="BP57">
        <v>0</v>
      </c>
      <c r="BQ57">
        <v>4.41</v>
      </c>
      <c r="BR57">
        <v>2.16</v>
      </c>
      <c r="BS57">
        <v>0.45</v>
      </c>
      <c r="BT57">
        <v>0</v>
      </c>
      <c r="BU57">
        <v>0</v>
      </c>
      <c r="BV57">
        <v>0</v>
      </c>
      <c r="BW57">
        <f t="shared" si="2"/>
        <v>79.58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118.42384199999999</v>
      </c>
      <c r="L58">
        <v>367.95321100000001</v>
      </c>
      <c r="M58">
        <v>90</v>
      </c>
      <c r="N58">
        <v>118.125</v>
      </c>
      <c r="O58">
        <v>123.66562500000001</v>
      </c>
      <c r="P58">
        <v>123</v>
      </c>
      <c r="Q58">
        <v>1</v>
      </c>
      <c r="R58">
        <v>23.110291</v>
      </c>
      <c r="S58">
        <v>14.309264000000001</v>
      </c>
      <c r="T58">
        <v>0</v>
      </c>
      <c r="U58">
        <v>348.97500000000002</v>
      </c>
      <c r="V58">
        <v>20.73</v>
      </c>
      <c r="W58">
        <v>44.31</v>
      </c>
      <c r="X58">
        <v>144.72919999999999</v>
      </c>
      <c r="Y58">
        <v>0</v>
      </c>
      <c r="Z58">
        <v>19.6614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46.188000000000002</v>
      </c>
      <c r="AF58">
        <v>26.622</v>
      </c>
      <c r="AG58">
        <v>39.088799999999999</v>
      </c>
      <c r="AH58">
        <v>152.94049999999999</v>
      </c>
      <c r="AI58">
        <v>43.281999999999996</v>
      </c>
      <c r="AJ58">
        <v>0</v>
      </c>
      <c r="AK58">
        <v>50.76</v>
      </c>
      <c r="AL58">
        <v>79.364599999999996</v>
      </c>
      <c r="AM58">
        <v>15.996</v>
      </c>
      <c r="AN58">
        <v>0.68867999999999996</v>
      </c>
      <c r="AO58">
        <v>28.812000000000001</v>
      </c>
      <c r="AP58">
        <v>10.504200000000001</v>
      </c>
      <c r="AQ58">
        <v>15.75</v>
      </c>
      <c r="AR58">
        <v>49.128</v>
      </c>
      <c r="AS58">
        <v>31.477679999999999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79.64</v>
      </c>
      <c r="BA58">
        <f t="shared" si="1"/>
        <v>2387.3075209999997</v>
      </c>
      <c r="BB58">
        <v>55</v>
      </c>
      <c r="BD58">
        <v>24.08</v>
      </c>
      <c r="BE58">
        <v>7.64</v>
      </c>
      <c r="BF58">
        <v>1.51</v>
      </c>
      <c r="BG58">
        <v>4.0599999999999996</v>
      </c>
      <c r="BH58">
        <v>5.17</v>
      </c>
      <c r="BI58">
        <v>4.78</v>
      </c>
      <c r="BJ58">
        <v>3.11</v>
      </c>
      <c r="BK58">
        <v>4.43</v>
      </c>
      <c r="BL58">
        <v>1.97</v>
      </c>
      <c r="BM58">
        <v>0</v>
      </c>
      <c r="BN58">
        <v>0.51</v>
      </c>
      <c r="BO58">
        <v>15.36</v>
      </c>
      <c r="BP58">
        <v>0</v>
      </c>
      <c r="BQ58">
        <v>4.41</v>
      </c>
      <c r="BR58">
        <v>2.16</v>
      </c>
      <c r="BS58">
        <v>0.45</v>
      </c>
      <c r="BT58">
        <v>0</v>
      </c>
      <c r="BU58">
        <v>0</v>
      </c>
      <c r="BV58">
        <v>0</v>
      </c>
      <c r="BW58">
        <f t="shared" si="2"/>
        <v>79.64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118.48951700000001</v>
      </c>
      <c r="L59">
        <v>367.95321100000001</v>
      </c>
      <c r="M59">
        <v>90</v>
      </c>
      <c r="N59">
        <v>118.125</v>
      </c>
      <c r="O59">
        <v>123.66562500000001</v>
      </c>
      <c r="P59">
        <v>123</v>
      </c>
      <c r="Q59">
        <v>6.0009329999999999</v>
      </c>
      <c r="R59">
        <v>24.005299999999998</v>
      </c>
      <c r="S59">
        <v>15.096500000000001</v>
      </c>
      <c r="T59">
        <v>0</v>
      </c>
      <c r="U59">
        <v>348.97500000000002</v>
      </c>
      <c r="V59">
        <v>20.73</v>
      </c>
      <c r="W59">
        <v>44.31</v>
      </c>
      <c r="X59">
        <v>144.72919999999999</v>
      </c>
      <c r="Y59">
        <v>0</v>
      </c>
      <c r="Z59">
        <v>19.6614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46.188000000000002</v>
      </c>
      <c r="AF59">
        <v>26.622</v>
      </c>
      <c r="AG59">
        <v>39.088799999999999</v>
      </c>
      <c r="AH59">
        <v>152.94049999999999</v>
      </c>
      <c r="AI59">
        <v>35.643999999999998</v>
      </c>
      <c r="AJ59">
        <v>0</v>
      </c>
      <c r="AK59">
        <v>50.76</v>
      </c>
      <c r="AL59">
        <v>79.364599999999996</v>
      </c>
      <c r="AM59">
        <v>15.996</v>
      </c>
      <c r="AN59">
        <v>0.68867999999999996</v>
      </c>
      <c r="AO59">
        <v>28.812000000000001</v>
      </c>
      <c r="AP59">
        <v>10.504200000000001</v>
      </c>
      <c r="AQ59">
        <v>15.75</v>
      </c>
      <c r="AR59">
        <v>49.128</v>
      </c>
      <c r="AS59">
        <v>31.477679999999999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79.529999999999987</v>
      </c>
      <c r="BA59">
        <f t="shared" si="1"/>
        <v>2386.3083740000006</v>
      </c>
      <c r="BB59">
        <v>56</v>
      </c>
      <c r="BD59">
        <v>24.08</v>
      </c>
      <c r="BE59">
        <v>7.64</v>
      </c>
      <c r="BF59">
        <v>1.4</v>
      </c>
      <c r="BG59">
        <v>4.0599999999999996</v>
      </c>
      <c r="BH59">
        <v>5.17</v>
      </c>
      <c r="BI59">
        <v>4.78</v>
      </c>
      <c r="BJ59">
        <v>3.11</v>
      </c>
      <c r="BK59">
        <v>4.43</v>
      </c>
      <c r="BL59">
        <v>1.97</v>
      </c>
      <c r="BM59">
        <v>0</v>
      </c>
      <c r="BN59">
        <v>0.51</v>
      </c>
      <c r="BO59">
        <v>15.36</v>
      </c>
      <c r="BP59">
        <v>0</v>
      </c>
      <c r="BQ59">
        <v>4.41</v>
      </c>
      <c r="BR59">
        <v>2.16</v>
      </c>
      <c r="BS59">
        <v>0.45</v>
      </c>
      <c r="BT59">
        <v>0</v>
      </c>
      <c r="BU59">
        <v>0</v>
      </c>
      <c r="BV59">
        <v>0</v>
      </c>
      <c r="BW59">
        <f t="shared" si="2"/>
        <v>79.529999999999987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118.48747299999999</v>
      </c>
      <c r="L60">
        <v>367.95321100000001</v>
      </c>
      <c r="M60">
        <v>90</v>
      </c>
      <c r="N60">
        <v>118.125</v>
      </c>
      <c r="O60">
        <v>123.66562500000001</v>
      </c>
      <c r="P60">
        <v>123</v>
      </c>
      <c r="Q60">
        <v>6.0009329999999999</v>
      </c>
      <c r="R60">
        <v>24.005299999999998</v>
      </c>
      <c r="S60">
        <v>15.096500000000001</v>
      </c>
      <c r="T60">
        <v>0</v>
      </c>
      <c r="U60">
        <v>348.97500000000002</v>
      </c>
      <c r="V60">
        <v>20.73</v>
      </c>
      <c r="W60">
        <v>44.31</v>
      </c>
      <c r="X60">
        <v>144.72919999999999</v>
      </c>
      <c r="Y60">
        <v>0</v>
      </c>
      <c r="Z60">
        <v>19.6614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46.188000000000002</v>
      </c>
      <c r="AF60">
        <v>26.622</v>
      </c>
      <c r="AG60">
        <v>39.088799999999999</v>
      </c>
      <c r="AH60">
        <v>152.94049999999999</v>
      </c>
      <c r="AI60">
        <v>35.643999999999998</v>
      </c>
      <c r="AJ60">
        <v>0</v>
      </c>
      <c r="AK60">
        <v>50.76</v>
      </c>
      <c r="AL60">
        <v>79.364599999999996</v>
      </c>
      <c r="AM60">
        <v>15.996</v>
      </c>
      <c r="AN60">
        <v>0.68867999999999996</v>
      </c>
      <c r="AO60">
        <v>28.812000000000001</v>
      </c>
      <c r="AP60">
        <v>10.504200000000001</v>
      </c>
      <c r="AQ60">
        <v>15.75</v>
      </c>
      <c r="AR60">
        <v>49.128</v>
      </c>
      <c r="AS60">
        <v>31.477679999999999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79.529999999999987</v>
      </c>
      <c r="BA60">
        <f t="shared" si="1"/>
        <v>2386.3063300000003</v>
      </c>
      <c r="BB60">
        <v>57</v>
      </c>
      <c r="BD60">
        <v>24.08</v>
      </c>
      <c r="BE60">
        <v>7.64</v>
      </c>
      <c r="BF60">
        <v>1.4</v>
      </c>
      <c r="BG60">
        <v>4.0599999999999996</v>
      </c>
      <c r="BH60">
        <v>5.17</v>
      </c>
      <c r="BI60">
        <v>4.78</v>
      </c>
      <c r="BJ60">
        <v>3.11</v>
      </c>
      <c r="BK60">
        <v>4.43</v>
      </c>
      <c r="BL60">
        <v>1.97</v>
      </c>
      <c r="BM60">
        <v>0</v>
      </c>
      <c r="BN60">
        <v>0.51</v>
      </c>
      <c r="BO60">
        <v>15.36</v>
      </c>
      <c r="BP60">
        <v>0</v>
      </c>
      <c r="BQ60">
        <v>4.41</v>
      </c>
      <c r="BR60">
        <v>2.16</v>
      </c>
      <c r="BS60">
        <v>0.45</v>
      </c>
      <c r="BT60">
        <v>0</v>
      </c>
      <c r="BU60">
        <v>0</v>
      </c>
      <c r="BV60">
        <v>0</v>
      </c>
      <c r="BW60">
        <f t="shared" si="2"/>
        <v>79.529999999999987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118.49473</v>
      </c>
      <c r="L61">
        <v>367.95321100000001</v>
      </c>
      <c r="M61">
        <v>90</v>
      </c>
      <c r="N61">
        <v>118.125</v>
      </c>
      <c r="O61">
        <v>123.66562500000001</v>
      </c>
      <c r="P61">
        <v>123</v>
      </c>
      <c r="Q61">
        <v>6.0017810000000003</v>
      </c>
      <c r="R61">
        <v>24.005299999999998</v>
      </c>
      <c r="S61">
        <v>15.096500000000001</v>
      </c>
      <c r="T61">
        <v>0</v>
      </c>
      <c r="U61">
        <v>348.97500000000002</v>
      </c>
      <c r="V61">
        <v>20.73</v>
      </c>
      <c r="W61">
        <v>44.31</v>
      </c>
      <c r="X61">
        <v>144.72919999999999</v>
      </c>
      <c r="Y61">
        <v>0</v>
      </c>
      <c r="Z61">
        <v>19.6614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46.188000000000002</v>
      </c>
      <c r="AF61">
        <v>26.622</v>
      </c>
      <c r="AG61">
        <v>39.088799999999999</v>
      </c>
      <c r="AH61">
        <v>152.94049999999999</v>
      </c>
      <c r="AI61">
        <v>35.643999999999998</v>
      </c>
      <c r="AJ61">
        <v>0</v>
      </c>
      <c r="AK61">
        <v>50.76</v>
      </c>
      <c r="AL61">
        <v>79.364599999999996</v>
      </c>
      <c r="AM61">
        <v>15.996</v>
      </c>
      <c r="AN61">
        <v>0.68867999999999996</v>
      </c>
      <c r="AO61">
        <v>28.812000000000001</v>
      </c>
      <c r="AP61">
        <v>10.504200000000001</v>
      </c>
      <c r="AQ61">
        <v>15.75</v>
      </c>
      <c r="AR61">
        <v>49.128</v>
      </c>
      <c r="AS61">
        <v>31.477679999999999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78.97</v>
      </c>
      <c r="BA61">
        <f t="shared" si="1"/>
        <v>2385.7544350000003</v>
      </c>
      <c r="BB61">
        <v>58</v>
      </c>
      <c r="BD61">
        <v>24.08</v>
      </c>
      <c r="BE61">
        <v>7.64</v>
      </c>
      <c r="BF61">
        <v>0.84</v>
      </c>
      <c r="BG61">
        <v>4.0599999999999996</v>
      </c>
      <c r="BH61">
        <v>5.17</v>
      </c>
      <c r="BI61">
        <v>4.78</v>
      </c>
      <c r="BJ61">
        <v>3.11</v>
      </c>
      <c r="BK61">
        <v>4.43</v>
      </c>
      <c r="BL61">
        <v>1.97</v>
      </c>
      <c r="BM61">
        <v>0</v>
      </c>
      <c r="BN61">
        <v>0.51</v>
      </c>
      <c r="BO61">
        <v>15.36</v>
      </c>
      <c r="BP61">
        <v>0</v>
      </c>
      <c r="BQ61">
        <v>4.41</v>
      </c>
      <c r="BR61">
        <v>2.16</v>
      </c>
      <c r="BS61">
        <v>0.45</v>
      </c>
      <c r="BT61">
        <v>0</v>
      </c>
      <c r="BU61">
        <v>0</v>
      </c>
      <c r="BV61">
        <v>0</v>
      </c>
      <c r="BW61">
        <f t="shared" si="2"/>
        <v>78.97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118.49269200000001</v>
      </c>
      <c r="L62">
        <v>367.48373099999998</v>
      </c>
      <c r="M62">
        <v>90</v>
      </c>
      <c r="N62">
        <v>118.125</v>
      </c>
      <c r="O62">
        <v>123.66562500000001</v>
      </c>
      <c r="P62">
        <v>123</v>
      </c>
      <c r="Q62">
        <v>6.0017810000000003</v>
      </c>
      <c r="R62">
        <v>24.005299999999998</v>
      </c>
      <c r="S62">
        <v>15.096500000000001</v>
      </c>
      <c r="T62">
        <v>0</v>
      </c>
      <c r="U62">
        <v>348.97500000000002</v>
      </c>
      <c r="V62">
        <v>20.73</v>
      </c>
      <c r="W62">
        <v>44.31</v>
      </c>
      <c r="X62">
        <v>144.72919999999999</v>
      </c>
      <c r="Y62">
        <v>0</v>
      </c>
      <c r="Z62">
        <v>19.6614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46.188000000000002</v>
      </c>
      <c r="AF62">
        <v>26.622</v>
      </c>
      <c r="AG62">
        <v>39.088799999999999</v>
      </c>
      <c r="AH62">
        <v>152.94049999999999</v>
      </c>
      <c r="AI62">
        <v>35.643999999999998</v>
      </c>
      <c r="AJ62">
        <v>0</v>
      </c>
      <c r="AK62">
        <v>50.76</v>
      </c>
      <c r="AL62">
        <v>79.364599999999996</v>
      </c>
      <c r="AM62">
        <v>15.996</v>
      </c>
      <c r="AN62">
        <v>0.68867999999999996</v>
      </c>
      <c r="AO62">
        <v>28.812000000000001</v>
      </c>
      <c r="AP62">
        <v>10.504200000000001</v>
      </c>
      <c r="AQ62">
        <v>15.75</v>
      </c>
      <c r="AR62">
        <v>49.128</v>
      </c>
      <c r="AS62">
        <v>31.477679999999999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78.86999999999999</v>
      </c>
      <c r="BA62">
        <f t="shared" si="1"/>
        <v>2385.1829170000001</v>
      </c>
      <c r="BB62">
        <v>59</v>
      </c>
      <c r="BD62">
        <v>24.08</v>
      </c>
      <c r="BE62">
        <v>7.64</v>
      </c>
      <c r="BF62">
        <v>0.84</v>
      </c>
      <c r="BG62">
        <v>4.0599999999999996</v>
      </c>
      <c r="BH62">
        <v>5.17</v>
      </c>
      <c r="BI62">
        <v>4.78</v>
      </c>
      <c r="BJ62">
        <v>3.11</v>
      </c>
      <c r="BK62">
        <v>4.37</v>
      </c>
      <c r="BL62">
        <v>1.93</v>
      </c>
      <c r="BM62">
        <v>0</v>
      </c>
      <c r="BN62">
        <v>0.51</v>
      </c>
      <c r="BO62">
        <v>15.36</v>
      </c>
      <c r="BP62">
        <v>0</v>
      </c>
      <c r="BQ62">
        <v>4.41</v>
      </c>
      <c r="BR62">
        <v>2.16</v>
      </c>
      <c r="BS62">
        <v>0.45</v>
      </c>
      <c r="BT62">
        <v>0</v>
      </c>
      <c r="BU62">
        <v>0</v>
      </c>
      <c r="BV62">
        <v>0</v>
      </c>
      <c r="BW62">
        <f t="shared" si="2"/>
        <v>78.86999999999999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118.49473</v>
      </c>
      <c r="L63">
        <v>367.48373099999998</v>
      </c>
      <c r="M63">
        <v>90</v>
      </c>
      <c r="N63">
        <v>118.125</v>
      </c>
      <c r="O63">
        <v>123.66562500000001</v>
      </c>
      <c r="P63">
        <v>123</v>
      </c>
      <c r="Q63">
        <v>5.8678699999999999</v>
      </c>
      <c r="R63">
        <v>23.232308</v>
      </c>
      <c r="S63">
        <v>15.096500000000001</v>
      </c>
      <c r="T63">
        <v>0</v>
      </c>
      <c r="U63">
        <v>348.97500000000002</v>
      </c>
      <c r="V63">
        <v>11.625400000000001</v>
      </c>
      <c r="W63">
        <v>30.191199999999998</v>
      </c>
      <c r="X63">
        <v>97.729200000000006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46.188000000000002</v>
      </c>
      <c r="AF63">
        <v>26.622</v>
      </c>
      <c r="AG63">
        <v>39.088799999999999</v>
      </c>
      <c r="AH63">
        <v>152.94049999999999</v>
      </c>
      <c r="AI63">
        <v>35.643999999999998</v>
      </c>
      <c r="AJ63">
        <v>0</v>
      </c>
      <c r="AK63">
        <v>50.76</v>
      </c>
      <c r="AL63">
        <v>79.364599999999996</v>
      </c>
      <c r="AM63">
        <v>15.996</v>
      </c>
      <c r="AN63">
        <v>0.68867999999999996</v>
      </c>
      <c r="AO63">
        <v>28.812000000000001</v>
      </c>
      <c r="AP63">
        <v>10.504200000000001</v>
      </c>
      <c r="AQ63">
        <v>15.75</v>
      </c>
      <c r="AR63">
        <v>49.128</v>
      </c>
      <c r="AS63">
        <v>31.477679999999999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78.7</v>
      </c>
      <c r="BA63">
        <f t="shared" si="1"/>
        <v>2313.8846519999997</v>
      </c>
      <c r="BB63">
        <v>60</v>
      </c>
      <c r="BD63">
        <v>24.08</v>
      </c>
      <c r="BE63">
        <v>7.64</v>
      </c>
      <c r="BF63">
        <v>0.67</v>
      </c>
      <c r="BG63">
        <v>4.0599999999999996</v>
      </c>
      <c r="BH63">
        <v>5.17</v>
      </c>
      <c r="BI63">
        <v>4.78</v>
      </c>
      <c r="BJ63">
        <v>3.11</v>
      </c>
      <c r="BK63">
        <v>4.37</v>
      </c>
      <c r="BL63">
        <v>1.93</v>
      </c>
      <c r="BM63">
        <v>0</v>
      </c>
      <c r="BN63">
        <v>0.51</v>
      </c>
      <c r="BO63">
        <v>15.36</v>
      </c>
      <c r="BP63">
        <v>0</v>
      </c>
      <c r="BQ63">
        <v>4.41</v>
      </c>
      <c r="BR63">
        <v>2.16</v>
      </c>
      <c r="BS63">
        <v>0.45</v>
      </c>
      <c r="BT63">
        <v>0</v>
      </c>
      <c r="BU63">
        <v>0</v>
      </c>
      <c r="BV63">
        <v>0</v>
      </c>
      <c r="BW63">
        <f t="shared" si="2"/>
        <v>78.7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118.49269200000001</v>
      </c>
      <c r="L64">
        <v>499.27</v>
      </c>
      <c r="M64">
        <v>90</v>
      </c>
      <c r="N64">
        <v>118.125</v>
      </c>
      <c r="O64">
        <v>123.66562500000001</v>
      </c>
      <c r="P64">
        <v>123</v>
      </c>
      <c r="Q64">
        <v>5.8678699999999999</v>
      </c>
      <c r="R64">
        <v>23.232308</v>
      </c>
      <c r="S64">
        <v>15.096500000000001</v>
      </c>
      <c r="T64">
        <v>0</v>
      </c>
      <c r="U64">
        <v>348.97500000000002</v>
      </c>
      <c r="V64">
        <v>11.625400000000001</v>
      </c>
      <c r="W64">
        <v>30.191199999999998</v>
      </c>
      <c r="X64">
        <v>97.729200000000006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46.188000000000002</v>
      </c>
      <c r="AF64">
        <v>26.622</v>
      </c>
      <c r="AG64">
        <v>39.088799999999999</v>
      </c>
      <c r="AH64">
        <v>152.94049999999999</v>
      </c>
      <c r="AI64">
        <v>35.643999999999998</v>
      </c>
      <c r="AJ64">
        <v>0</v>
      </c>
      <c r="AK64">
        <v>50.76</v>
      </c>
      <c r="AL64">
        <v>79.364599999999996</v>
      </c>
      <c r="AM64">
        <v>15.996</v>
      </c>
      <c r="AN64">
        <v>0.68867999999999996</v>
      </c>
      <c r="AO64">
        <v>28.812000000000001</v>
      </c>
      <c r="AP64">
        <v>10.504200000000001</v>
      </c>
      <c r="AQ64">
        <v>15.75</v>
      </c>
      <c r="AR64">
        <v>49.128</v>
      </c>
      <c r="AS64">
        <v>31.477679999999999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79.039999999999992</v>
      </c>
      <c r="BA64">
        <f t="shared" si="1"/>
        <v>2446.008883</v>
      </c>
      <c r="BB64">
        <v>61</v>
      </c>
      <c r="BD64">
        <v>24.08</v>
      </c>
      <c r="BE64">
        <v>7.64</v>
      </c>
      <c r="BF64">
        <v>1.01</v>
      </c>
      <c r="BG64">
        <v>4.0599999999999996</v>
      </c>
      <c r="BH64">
        <v>5.17</v>
      </c>
      <c r="BI64">
        <v>4.78</v>
      </c>
      <c r="BJ64">
        <v>3.11</v>
      </c>
      <c r="BK64">
        <v>4.37</v>
      </c>
      <c r="BL64">
        <v>1.93</v>
      </c>
      <c r="BM64">
        <v>0</v>
      </c>
      <c r="BN64">
        <v>0.51</v>
      </c>
      <c r="BO64">
        <v>15.36</v>
      </c>
      <c r="BP64">
        <v>0</v>
      </c>
      <c r="BQ64">
        <v>4.41</v>
      </c>
      <c r="BR64">
        <v>2.16</v>
      </c>
      <c r="BS64">
        <v>0.45</v>
      </c>
      <c r="BT64">
        <v>0</v>
      </c>
      <c r="BU64">
        <v>0</v>
      </c>
      <c r="BV64">
        <v>0</v>
      </c>
      <c r="BW64">
        <f t="shared" si="2"/>
        <v>79.039999999999992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118.48864500000001</v>
      </c>
      <c r="L65">
        <v>550.19799999999998</v>
      </c>
      <c r="M65">
        <v>90</v>
      </c>
      <c r="N65">
        <v>118.125</v>
      </c>
      <c r="O65">
        <v>123.66562500000001</v>
      </c>
      <c r="P65">
        <v>123</v>
      </c>
      <c r="Q65">
        <v>5.8665050000000001</v>
      </c>
      <c r="R65">
        <v>23.203954</v>
      </c>
      <c r="S65">
        <v>15.096500000000001</v>
      </c>
      <c r="T65">
        <v>0</v>
      </c>
      <c r="U65">
        <v>348.97500000000002</v>
      </c>
      <c r="V65">
        <v>11.625400000000001</v>
      </c>
      <c r="W65">
        <v>30.191199999999998</v>
      </c>
      <c r="X65">
        <v>97.729200000000006</v>
      </c>
      <c r="Y65">
        <v>0</v>
      </c>
      <c r="Z65">
        <v>19.6614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46.188000000000002</v>
      </c>
      <c r="AF65">
        <v>26.622</v>
      </c>
      <c r="AG65">
        <v>39.088799999999999</v>
      </c>
      <c r="AH65">
        <v>152.94049999999999</v>
      </c>
      <c r="AI65">
        <v>35.643999999999998</v>
      </c>
      <c r="AJ65">
        <v>0</v>
      </c>
      <c r="AK65">
        <v>50.76</v>
      </c>
      <c r="AL65">
        <v>79.364599999999996</v>
      </c>
      <c r="AM65">
        <v>15.996</v>
      </c>
      <c r="AN65">
        <v>0.68867999999999996</v>
      </c>
      <c r="AO65">
        <v>28.812000000000001</v>
      </c>
      <c r="AP65">
        <v>10.504200000000001</v>
      </c>
      <c r="AQ65">
        <v>15.75</v>
      </c>
      <c r="AR65">
        <v>49.128</v>
      </c>
      <c r="AS65">
        <v>31.477679999999999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79.259999999999991</v>
      </c>
      <c r="BA65">
        <f t="shared" si="1"/>
        <v>2497.1231170000001</v>
      </c>
      <c r="BB65">
        <v>62</v>
      </c>
      <c r="BD65">
        <v>24.08</v>
      </c>
      <c r="BE65">
        <v>7.64</v>
      </c>
      <c r="BF65">
        <v>1.23</v>
      </c>
      <c r="BG65">
        <v>4.0599999999999996</v>
      </c>
      <c r="BH65">
        <v>5.17</v>
      </c>
      <c r="BI65">
        <v>4.78</v>
      </c>
      <c r="BJ65">
        <v>3.11</v>
      </c>
      <c r="BK65">
        <v>4.37</v>
      </c>
      <c r="BL65">
        <v>1.93</v>
      </c>
      <c r="BM65">
        <v>0</v>
      </c>
      <c r="BN65">
        <v>0.51</v>
      </c>
      <c r="BO65">
        <v>15.36</v>
      </c>
      <c r="BP65">
        <v>0</v>
      </c>
      <c r="BQ65">
        <v>4.41</v>
      </c>
      <c r="BR65">
        <v>2.16</v>
      </c>
      <c r="BS65">
        <v>0.45</v>
      </c>
      <c r="BT65">
        <v>0</v>
      </c>
      <c r="BU65">
        <v>0</v>
      </c>
      <c r="BV65">
        <v>0</v>
      </c>
      <c r="BW65">
        <f t="shared" si="2"/>
        <v>79.259999999999991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118.48660099999999</v>
      </c>
      <c r="L66">
        <v>550.19799999999998</v>
      </c>
      <c r="M66">
        <v>90</v>
      </c>
      <c r="N66">
        <v>118.125</v>
      </c>
      <c r="O66">
        <v>123.66562500000001</v>
      </c>
      <c r="P66">
        <v>123</v>
      </c>
      <c r="Q66">
        <v>5.8665050000000001</v>
      </c>
      <c r="R66">
        <v>23.203954</v>
      </c>
      <c r="S66">
        <v>15.096500000000001</v>
      </c>
      <c r="T66">
        <v>0</v>
      </c>
      <c r="U66">
        <v>348.97500000000002</v>
      </c>
      <c r="V66">
        <v>11.625400000000001</v>
      </c>
      <c r="W66">
        <v>30.191199999999998</v>
      </c>
      <c r="X66">
        <v>97.729200000000006</v>
      </c>
      <c r="Y66">
        <v>0</v>
      </c>
      <c r="Z66">
        <v>19.6614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46.188000000000002</v>
      </c>
      <c r="AF66">
        <v>26.622</v>
      </c>
      <c r="AG66">
        <v>39.088799999999999</v>
      </c>
      <c r="AH66">
        <v>152.94049999999999</v>
      </c>
      <c r="AI66">
        <v>35.643999999999998</v>
      </c>
      <c r="AJ66">
        <v>0</v>
      </c>
      <c r="AK66">
        <v>50.76</v>
      </c>
      <c r="AL66">
        <v>79.364599999999996</v>
      </c>
      <c r="AM66">
        <v>15.996</v>
      </c>
      <c r="AN66">
        <v>0.68867999999999996</v>
      </c>
      <c r="AO66">
        <v>28.812000000000001</v>
      </c>
      <c r="AP66">
        <v>10.504200000000001</v>
      </c>
      <c r="AQ66">
        <v>15.75</v>
      </c>
      <c r="AR66">
        <v>49.128</v>
      </c>
      <c r="AS66">
        <v>31.477679999999999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79.259999999999991</v>
      </c>
      <c r="BA66">
        <f t="shared" si="1"/>
        <v>2497.1210730000003</v>
      </c>
      <c r="BB66">
        <v>63</v>
      </c>
      <c r="BD66">
        <v>24.08</v>
      </c>
      <c r="BE66">
        <v>7.64</v>
      </c>
      <c r="BF66">
        <v>1.23</v>
      </c>
      <c r="BG66">
        <v>4.0599999999999996</v>
      </c>
      <c r="BH66">
        <v>5.17</v>
      </c>
      <c r="BI66">
        <v>4.78</v>
      </c>
      <c r="BJ66">
        <v>3.11</v>
      </c>
      <c r="BK66">
        <v>4.37</v>
      </c>
      <c r="BL66">
        <v>1.93</v>
      </c>
      <c r="BM66">
        <v>0</v>
      </c>
      <c r="BN66">
        <v>0.51</v>
      </c>
      <c r="BO66">
        <v>15.36</v>
      </c>
      <c r="BP66">
        <v>0</v>
      </c>
      <c r="BQ66">
        <v>4.41</v>
      </c>
      <c r="BR66">
        <v>2.16</v>
      </c>
      <c r="BS66">
        <v>0.45</v>
      </c>
      <c r="BT66">
        <v>0</v>
      </c>
      <c r="BU66">
        <v>0</v>
      </c>
      <c r="BV66">
        <v>0</v>
      </c>
      <c r="BW66">
        <f t="shared" si="2"/>
        <v>79.259999999999991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118.22835000000001</v>
      </c>
      <c r="L67">
        <v>550.19799999999998</v>
      </c>
      <c r="M67">
        <v>90</v>
      </c>
      <c r="N67">
        <v>118.125</v>
      </c>
      <c r="O67">
        <v>123.66562500000001</v>
      </c>
      <c r="P67">
        <v>123</v>
      </c>
      <c r="Q67">
        <v>5.8174479999999997</v>
      </c>
      <c r="R67">
        <v>22.560687000000001</v>
      </c>
      <c r="S67">
        <v>15.096500000000001</v>
      </c>
      <c r="T67">
        <v>0</v>
      </c>
      <c r="U67">
        <v>348.97500000000002</v>
      </c>
      <c r="V67">
        <v>20.73</v>
      </c>
      <c r="W67">
        <v>44.917999999999999</v>
      </c>
      <c r="X67">
        <v>147.515625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46.188000000000002</v>
      </c>
      <c r="AF67">
        <v>26.622</v>
      </c>
      <c r="AG67">
        <v>39.088799999999999</v>
      </c>
      <c r="AH67">
        <v>152.94049999999999</v>
      </c>
      <c r="AI67">
        <v>31.824999999999999</v>
      </c>
      <c r="AJ67">
        <v>0</v>
      </c>
      <c r="AK67">
        <v>50.76</v>
      </c>
      <c r="AL67">
        <v>79.364599999999996</v>
      </c>
      <c r="AM67">
        <v>15.996</v>
      </c>
      <c r="AN67">
        <v>0.68867999999999996</v>
      </c>
      <c r="AO67">
        <v>28.812000000000001</v>
      </c>
      <c r="AP67">
        <v>10.504200000000001</v>
      </c>
      <c r="AQ67">
        <v>15.75</v>
      </c>
      <c r="AR67">
        <v>49.128</v>
      </c>
      <c r="AS67">
        <v>31.477679999999999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79.149999999999991</v>
      </c>
      <c r="BA67">
        <f t="shared" si="1"/>
        <v>2565.8593230000001</v>
      </c>
      <c r="BB67">
        <v>64</v>
      </c>
      <c r="BD67">
        <v>24.08</v>
      </c>
      <c r="BE67">
        <v>7.64</v>
      </c>
      <c r="BF67">
        <v>1.1200000000000001</v>
      </c>
      <c r="BG67">
        <v>4.0599999999999996</v>
      </c>
      <c r="BH67">
        <v>5.17</v>
      </c>
      <c r="BI67">
        <v>4.78</v>
      </c>
      <c r="BJ67">
        <v>3.11</v>
      </c>
      <c r="BK67">
        <v>4.37</v>
      </c>
      <c r="BL67">
        <v>1.93</v>
      </c>
      <c r="BM67">
        <v>0</v>
      </c>
      <c r="BN67">
        <v>0.51</v>
      </c>
      <c r="BO67">
        <v>15.36</v>
      </c>
      <c r="BP67">
        <v>0</v>
      </c>
      <c r="BQ67">
        <v>4.41</v>
      </c>
      <c r="BR67">
        <v>2.16</v>
      </c>
      <c r="BS67">
        <v>0.45</v>
      </c>
      <c r="BT67">
        <v>0</v>
      </c>
      <c r="BU67">
        <v>0</v>
      </c>
      <c r="BV67">
        <v>0</v>
      </c>
      <c r="BW67">
        <f t="shared" si="2"/>
        <v>79.149999999999991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118.226061</v>
      </c>
      <c r="L68">
        <v>550.19799999999998</v>
      </c>
      <c r="M68">
        <v>90</v>
      </c>
      <c r="N68">
        <v>118.125</v>
      </c>
      <c r="O68">
        <v>123.66562500000001</v>
      </c>
      <c r="P68">
        <v>123</v>
      </c>
      <c r="Q68">
        <v>5.8174479999999997</v>
      </c>
      <c r="R68">
        <v>22.60042</v>
      </c>
      <c r="S68">
        <v>15.096500000000001</v>
      </c>
      <c r="T68">
        <v>0</v>
      </c>
      <c r="U68">
        <v>348.97500000000002</v>
      </c>
      <c r="V68">
        <v>20.73</v>
      </c>
      <c r="W68">
        <v>44.917999999999999</v>
      </c>
      <c r="X68">
        <v>147.515625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46.188000000000002</v>
      </c>
      <c r="AF68">
        <v>26.622</v>
      </c>
      <c r="AG68">
        <v>39.088799999999999</v>
      </c>
      <c r="AH68">
        <v>152.94049999999999</v>
      </c>
      <c r="AI68">
        <v>31.824999999999999</v>
      </c>
      <c r="AJ68">
        <v>0</v>
      </c>
      <c r="AK68">
        <v>50.76</v>
      </c>
      <c r="AL68">
        <v>79.364599999999996</v>
      </c>
      <c r="AM68">
        <v>15.996</v>
      </c>
      <c r="AN68">
        <v>0.68867999999999996</v>
      </c>
      <c r="AO68">
        <v>28.812000000000001</v>
      </c>
      <c r="AP68">
        <v>10.504200000000001</v>
      </c>
      <c r="AQ68">
        <v>28.98</v>
      </c>
      <c r="AR68">
        <v>49.128</v>
      </c>
      <c r="AS68">
        <v>31.477679999999999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79.149999999999991</v>
      </c>
      <c r="BA68">
        <f t="shared" ref="BA68:BA99" si="4">SUM(B68:AZ68)</f>
        <v>2579.1267670000002</v>
      </c>
      <c r="BB68">
        <v>65</v>
      </c>
      <c r="BD68">
        <v>24.08</v>
      </c>
      <c r="BE68">
        <v>7.64</v>
      </c>
      <c r="BF68">
        <v>1.1200000000000001</v>
      </c>
      <c r="BG68">
        <v>4.0599999999999996</v>
      </c>
      <c r="BH68">
        <v>5.17</v>
      </c>
      <c r="BI68">
        <v>4.78</v>
      </c>
      <c r="BJ68">
        <v>3.11</v>
      </c>
      <c r="BK68">
        <v>4.37</v>
      </c>
      <c r="BL68">
        <v>1.93</v>
      </c>
      <c r="BM68">
        <v>0</v>
      </c>
      <c r="BN68">
        <v>0.51</v>
      </c>
      <c r="BO68">
        <v>15.36</v>
      </c>
      <c r="BP68">
        <v>0</v>
      </c>
      <c r="BQ68">
        <v>4.41</v>
      </c>
      <c r="BR68">
        <v>2.16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79.149999999999991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118.22781500000001</v>
      </c>
      <c r="L69">
        <v>596.17769999999996</v>
      </c>
      <c r="M69">
        <v>90</v>
      </c>
      <c r="N69">
        <v>118.125</v>
      </c>
      <c r="O69">
        <v>123.66562500000001</v>
      </c>
      <c r="P69">
        <v>123</v>
      </c>
      <c r="Q69">
        <v>5.4849170000000003</v>
      </c>
      <c r="R69">
        <v>22.60042</v>
      </c>
      <c r="S69">
        <v>15.096500000000001</v>
      </c>
      <c r="T69">
        <v>0</v>
      </c>
      <c r="U69">
        <v>348.97500000000002</v>
      </c>
      <c r="V69">
        <v>20.73</v>
      </c>
      <c r="W69">
        <v>44.917999999999999</v>
      </c>
      <c r="X69">
        <v>147.515625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46.188000000000002</v>
      </c>
      <c r="AF69">
        <v>26.622</v>
      </c>
      <c r="AG69">
        <v>39.088799999999999</v>
      </c>
      <c r="AH69">
        <v>152.94049999999999</v>
      </c>
      <c r="AI69">
        <v>31.824999999999999</v>
      </c>
      <c r="AJ69">
        <v>0</v>
      </c>
      <c r="AK69">
        <v>50.76</v>
      </c>
      <c r="AL69">
        <v>79.364599999999996</v>
      </c>
      <c r="AM69">
        <v>15.996</v>
      </c>
      <c r="AN69">
        <v>0.68867999999999996</v>
      </c>
      <c r="AO69">
        <v>28.812000000000001</v>
      </c>
      <c r="AP69">
        <v>10.504200000000001</v>
      </c>
      <c r="AQ69">
        <v>28.98</v>
      </c>
      <c r="AR69">
        <v>49.128</v>
      </c>
      <c r="AS69">
        <v>31.477679999999999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79.259999999999991</v>
      </c>
      <c r="BA69">
        <f t="shared" si="4"/>
        <v>2624.8856900000001</v>
      </c>
      <c r="BB69">
        <v>66</v>
      </c>
      <c r="BD69">
        <v>24.08</v>
      </c>
      <c r="BE69">
        <v>7.64</v>
      </c>
      <c r="BF69">
        <v>1.23</v>
      </c>
      <c r="BG69">
        <v>4.0599999999999996</v>
      </c>
      <c r="BH69">
        <v>5.17</v>
      </c>
      <c r="BI69">
        <v>4.78</v>
      </c>
      <c r="BJ69">
        <v>3.11</v>
      </c>
      <c r="BK69">
        <v>4.37</v>
      </c>
      <c r="BL69">
        <v>1.93</v>
      </c>
      <c r="BM69">
        <v>0</v>
      </c>
      <c r="BN69">
        <v>0.51</v>
      </c>
      <c r="BO69">
        <v>15.36</v>
      </c>
      <c r="BP69">
        <v>0</v>
      </c>
      <c r="BQ69">
        <v>4.41</v>
      </c>
      <c r="BR69">
        <v>2.16</v>
      </c>
      <c r="BS69">
        <v>0.45</v>
      </c>
      <c r="BT69">
        <v>0</v>
      </c>
      <c r="BU69">
        <v>0</v>
      </c>
      <c r="BV69">
        <v>0</v>
      </c>
      <c r="BW69">
        <f t="shared" si="5"/>
        <v>79.259999999999991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118.225526</v>
      </c>
      <c r="L70">
        <v>596.17769999999996</v>
      </c>
      <c r="M70">
        <v>90</v>
      </c>
      <c r="N70">
        <v>118.125</v>
      </c>
      <c r="O70">
        <v>123.66562500000001</v>
      </c>
      <c r="P70">
        <v>123</v>
      </c>
      <c r="Q70">
        <v>5.4849170000000003</v>
      </c>
      <c r="R70">
        <v>22.743459999999999</v>
      </c>
      <c r="S70">
        <v>15.096500000000001</v>
      </c>
      <c r="T70">
        <v>0</v>
      </c>
      <c r="U70">
        <v>348.97500000000002</v>
      </c>
      <c r="V70">
        <v>20.73</v>
      </c>
      <c r="W70">
        <v>44.917999999999999</v>
      </c>
      <c r="X70">
        <v>147.515625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46.188000000000002</v>
      </c>
      <c r="AF70">
        <v>26.622</v>
      </c>
      <c r="AG70">
        <v>39.088799999999999</v>
      </c>
      <c r="AH70">
        <v>152.94049999999999</v>
      </c>
      <c r="AI70">
        <v>31.824999999999999</v>
      </c>
      <c r="AJ70">
        <v>0</v>
      </c>
      <c r="AK70">
        <v>50.76</v>
      </c>
      <c r="AL70">
        <v>79.364599999999996</v>
      </c>
      <c r="AM70">
        <v>15.996</v>
      </c>
      <c r="AN70">
        <v>0.68867999999999996</v>
      </c>
      <c r="AO70">
        <v>28.812000000000001</v>
      </c>
      <c r="AP70">
        <v>10.504200000000001</v>
      </c>
      <c r="AQ70">
        <v>43.47</v>
      </c>
      <c r="AR70">
        <v>49.128</v>
      </c>
      <c r="AS70">
        <v>31.477679999999999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79.259999999999991</v>
      </c>
      <c r="BA70">
        <f t="shared" si="4"/>
        <v>2639.5164409999998</v>
      </c>
      <c r="BB70">
        <v>67</v>
      </c>
      <c r="BD70">
        <v>24.08</v>
      </c>
      <c r="BE70">
        <v>7.64</v>
      </c>
      <c r="BF70">
        <v>1.23</v>
      </c>
      <c r="BG70">
        <v>4.0599999999999996</v>
      </c>
      <c r="BH70">
        <v>5.17</v>
      </c>
      <c r="BI70">
        <v>4.78</v>
      </c>
      <c r="BJ70">
        <v>3.11</v>
      </c>
      <c r="BK70">
        <v>4.37</v>
      </c>
      <c r="BL70">
        <v>1.93</v>
      </c>
      <c r="BM70">
        <v>0</v>
      </c>
      <c r="BN70">
        <v>0.51</v>
      </c>
      <c r="BO70">
        <v>15.36</v>
      </c>
      <c r="BP70">
        <v>0</v>
      </c>
      <c r="BQ70">
        <v>4.41</v>
      </c>
      <c r="BR70">
        <v>2.16</v>
      </c>
      <c r="BS70">
        <v>0.45</v>
      </c>
      <c r="BT70">
        <v>0</v>
      </c>
      <c r="BU70">
        <v>0</v>
      </c>
      <c r="BV70">
        <v>0</v>
      </c>
      <c r="BW70">
        <f t="shared" si="5"/>
        <v>79.259999999999991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118.22781500000001</v>
      </c>
      <c r="L71">
        <v>596.17769999999996</v>
      </c>
      <c r="M71">
        <v>90</v>
      </c>
      <c r="N71">
        <v>118.125</v>
      </c>
      <c r="O71">
        <v>123.66562500000001</v>
      </c>
      <c r="P71">
        <v>123</v>
      </c>
      <c r="Q71">
        <v>5.6918559999999996</v>
      </c>
      <c r="R71">
        <v>22.743459999999999</v>
      </c>
      <c r="S71">
        <v>15.096500000000001</v>
      </c>
      <c r="T71">
        <v>0</v>
      </c>
      <c r="U71">
        <v>348.97500000000002</v>
      </c>
      <c r="V71">
        <v>20.73</v>
      </c>
      <c r="W71">
        <v>44.917999999999999</v>
      </c>
      <c r="X71">
        <v>147.515625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47.470999999999997</v>
      </c>
      <c r="AF71">
        <v>26.622</v>
      </c>
      <c r="AG71">
        <v>39.088799999999999</v>
      </c>
      <c r="AH71">
        <v>152.94049999999999</v>
      </c>
      <c r="AI71">
        <v>31.824999999999999</v>
      </c>
      <c r="AJ71">
        <v>0</v>
      </c>
      <c r="AK71">
        <v>50.76</v>
      </c>
      <c r="AL71">
        <v>79.364599999999996</v>
      </c>
      <c r="AM71">
        <v>15.996</v>
      </c>
      <c r="AN71">
        <v>0.68867999999999996</v>
      </c>
      <c r="AO71">
        <v>28.812000000000001</v>
      </c>
      <c r="AP71">
        <v>10.504200000000001</v>
      </c>
      <c r="AQ71">
        <v>43.47</v>
      </c>
      <c r="AR71">
        <v>49.128</v>
      </c>
      <c r="AS71">
        <v>31.477679999999999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78.969999999999985</v>
      </c>
      <c r="BA71">
        <f t="shared" si="4"/>
        <v>2640.7186689999999</v>
      </c>
      <c r="BB71">
        <v>68</v>
      </c>
      <c r="BD71">
        <v>24.08</v>
      </c>
      <c r="BE71">
        <v>7.64</v>
      </c>
      <c r="BF71">
        <v>1.23</v>
      </c>
      <c r="BG71">
        <v>4.0599999999999996</v>
      </c>
      <c r="BH71">
        <v>5.17</v>
      </c>
      <c r="BI71">
        <v>4.78</v>
      </c>
      <c r="BJ71">
        <v>3.11</v>
      </c>
      <c r="BK71">
        <v>4.21</v>
      </c>
      <c r="BL71">
        <v>1.8</v>
      </c>
      <c r="BM71">
        <v>0</v>
      </c>
      <c r="BN71">
        <v>0.51</v>
      </c>
      <c r="BO71">
        <v>15.36</v>
      </c>
      <c r="BP71">
        <v>0</v>
      </c>
      <c r="BQ71">
        <v>4.41</v>
      </c>
      <c r="BR71">
        <v>2.16</v>
      </c>
      <c r="BS71">
        <v>0.45</v>
      </c>
      <c r="BT71">
        <v>0</v>
      </c>
      <c r="BU71">
        <v>0</v>
      </c>
      <c r="BV71">
        <v>0</v>
      </c>
      <c r="BW71">
        <f t="shared" si="5"/>
        <v>78.969999999999985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118.225526</v>
      </c>
      <c r="L72">
        <v>596.17769999999996</v>
      </c>
      <c r="M72">
        <v>90</v>
      </c>
      <c r="N72">
        <v>118.125</v>
      </c>
      <c r="O72">
        <v>123.66562500000001</v>
      </c>
      <c r="P72">
        <v>123</v>
      </c>
      <c r="Q72">
        <v>6.1182999999999996</v>
      </c>
      <c r="R72">
        <v>28.772400000000001</v>
      </c>
      <c r="S72">
        <v>19.799600000000002</v>
      </c>
      <c r="T72">
        <v>0</v>
      </c>
      <c r="U72">
        <v>348.97500000000002</v>
      </c>
      <c r="V72">
        <v>20.73</v>
      </c>
      <c r="W72">
        <v>44.917999999999999</v>
      </c>
      <c r="X72">
        <v>147.515625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47.470999999999997</v>
      </c>
      <c r="AF72">
        <v>26.622</v>
      </c>
      <c r="AG72">
        <v>39.088799999999999</v>
      </c>
      <c r="AH72">
        <v>152.94049999999999</v>
      </c>
      <c r="AI72">
        <v>31.824999999999999</v>
      </c>
      <c r="AJ72">
        <v>0</v>
      </c>
      <c r="AK72">
        <v>50.76</v>
      </c>
      <c r="AL72">
        <v>79.364599999999996</v>
      </c>
      <c r="AM72">
        <v>15.996</v>
      </c>
      <c r="AN72">
        <v>0.68867999999999996</v>
      </c>
      <c r="AO72">
        <v>28.812000000000001</v>
      </c>
      <c r="AP72">
        <v>10.504200000000001</v>
      </c>
      <c r="AQ72">
        <v>57.96</v>
      </c>
      <c r="AR72">
        <v>49.128</v>
      </c>
      <c r="AS72">
        <v>31.477679999999999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78.969999999999985</v>
      </c>
      <c r="BA72">
        <f t="shared" si="4"/>
        <v>2666.3648640000001</v>
      </c>
      <c r="BB72">
        <v>69</v>
      </c>
      <c r="BD72">
        <v>24.08</v>
      </c>
      <c r="BE72">
        <v>7.64</v>
      </c>
      <c r="BF72">
        <v>1.23</v>
      </c>
      <c r="BG72">
        <v>4.0599999999999996</v>
      </c>
      <c r="BH72">
        <v>5.17</v>
      </c>
      <c r="BI72">
        <v>4.78</v>
      </c>
      <c r="BJ72">
        <v>3.11</v>
      </c>
      <c r="BK72">
        <v>4.21</v>
      </c>
      <c r="BL72">
        <v>1.8</v>
      </c>
      <c r="BM72">
        <v>0</v>
      </c>
      <c r="BN72">
        <v>0.51</v>
      </c>
      <c r="BO72">
        <v>15.36</v>
      </c>
      <c r="BP72">
        <v>0</v>
      </c>
      <c r="BQ72">
        <v>4.41</v>
      </c>
      <c r="BR72">
        <v>2.16</v>
      </c>
      <c r="BS72">
        <v>0.45</v>
      </c>
      <c r="BT72">
        <v>0</v>
      </c>
      <c r="BU72">
        <v>0</v>
      </c>
      <c r="BV72">
        <v>0</v>
      </c>
      <c r="BW72">
        <f t="shared" si="5"/>
        <v>78.969999999999985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118.22781500000001</v>
      </c>
      <c r="L73">
        <v>596.17769999999996</v>
      </c>
      <c r="M73">
        <v>90</v>
      </c>
      <c r="N73">
        <v>118.125</v>
      </c>
      <c r="O73">
        <v>123.66562500000001</v>
      </c>
      <c r="P73">
        <v>123</v>
      </c>
      <c r="Q73">
        <v>6.1182999999999996</v>
      </c>
      <c r="R73">
        <v>28.772400000000001</v>
      </c>
      <c r="S73">
        <v>19.799600000000002</v>
      </c>
      <c r="T73">
        <v>0</v>
      </c>
      <c r="U73">
        <v>348.97500000000002</v>
      </c>
      <c r="V73">
        <v>20.73</v>
      </c>
      <c r="W73">
        <v>44.917999999999999</v>
      </c>
      <c r="X73">
        <v>147.515625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47.470999999999997</v>
      </c>
      <c r="AF73">
        <v>26.622</v>
      </c>
      <c r="AG73">
        <v>39.088799999999999</v>
      </c>
      <c r="AH73">
        <v>152.94049999999999</v>
      </c>
      <c r="AI73">
        <v>31.824999999999999</v>
      </c>
      <c r="AJ73">
        <v>0</v>
      </c>
      <c r="AK73">
        <v>50.76</v>
      </c>
      <c r="AL73">
        <v>79.364599999999996</v>
      </c>
      <c r="AM73">
        <v>15.996</v>
      </c>
      <c r="AN73">
        <v>0.68867999999999996</v>
      </c>
      <c r="AO73">
        <v>28.812000000000001</v>
      </c>
      <c r="AP73">
        <v>4.0991999999999997</v>
      </c>
      <c r="AQ73">
        <v>57.96</v>
      </c>
      <c r="AR73">
        <v>49.128</v>
      </c>
      <c r="AS73">
        <v>31.477679999999999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78.969999999999985</v>
      </c>
      <c r="BA73">
        <f t="shared" si="4"/>
        <v>2659.9621530000004</v>
      </c>
      <c r="BB73">
        <v>70</v>
      </c>
      <c r="BD73">
        <v>24.08</v>
      </c>
      <c r="BE73">
        <v>7.64</v>
      </c>
      <c r="BF73">
        <v>1.23</v>
      </c>
      <c r="BG73">
        <v>4.0599999999999996</v>
      </c>
      <c r="BH73">
        <v>5.17</v>
      </c>
      <c r="BI73">
        <v>4.78</v>
      </c>
      <c r="BJ73">
        <v>3.11</v>
      </c>
      <c r="BK73">
        <v>4.21</v>
      </c>
      <c r="BL73">
        <v>1.8</v>
      </c>
      <c r="BM73">
        <v>0</v>
      </c>
      <c r="BN73">
        <v>0.51</v>
      </c>
      <c r="BO73">
        <v>15.36</v>
      </c>
      <c r="BP73">
        <v>0</v>
      </c>
      <c r="BQ73">
        <v>4.41</v>
      </c>
      <c r="BR73">
        <v>2.16</v>
      </c>
      <c r="BS73">
        <v>0.45</v>
      </c>
      <c r="BT73">
        <v>0</v>
      </c>
      <c r="BU73">
        <v>0</v>
      </c>
      <c r="BV73">
        <v>0</v>
      </c>
      <c r="BW73">
        <f t="shared" si="5"/>
        <v>78.969999999999985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118.225526</v>
      </c>
      <c r="L74">
        <v>596.17769999999996</v>
      </c>
      <c r="M74">
        <v>90</v>
      </c>
      <c r="N74">
        <v>118.125</v>
      </c>
      <c r="O74">
        <v>123.66562500000001</v>
      </c>
      <c r="P74">
        <v>123</v>
      </c>
      <c r="Q74">
        <v>6.1182999999999996</v>
      </c>
      <c r="R74">
        <v>28.772400000000001</v>
      </c>
      <c r="S74">
        <v>19.799600000000002</v>
      </c>
      <c r="T74">
        <v>0</v>
      </c>
      <c r="U74">
        <v>348.97500000000002</v>
      </c>
      <c r="V74">
        <v>20.73</v>
      </c>
      <c r="W74">
        <v>44.917999999999999</v>
      </c>
      <c r="X74">
        <v>147.515625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47.470999999999997</v>
      </c>
      <c r="AF74">
        <v>26.622</v>
      </c>
      <c r="AG74">
        <v>39.088799999999999</v>
      </c>
      <c r="AH74">
        <v>152.94049999999999</v>
      </c>
      <c r="AI74">
        <v>31.824999999999999</v>
      </c>
      <c r="AJ74">
        <v>0</v>
      </c>
      <c r="AK74">
        <v>50.76</v>
      </c>
      <c r="AL74">
        <v>79.364599999999996</v>
      </c>
      <c r="AM74">
        <v>15.996</v>
      </c>
      <c r="AN74">
        <v>0.68867999999999996</v>
      </c>
      <c r="AO74">
        <v>28.812000000000001</v>
      </c>
      <c r="AP74">
        <v>4.0991999999999997</v>
      </c>
      <c r="AQ74">
        <v>57.96</v>
      </c>
      <c r="AR74">
        <v>49.128</v>
      </c>
      <c r="AS74">
        <v>31.477679999999999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78.969999999999985</v>
      </c>
      <c r="BA74">
        <f t="shared" si="4"/>
        <v>2659.9598640000004</v>
      </c>
      <c r="BB74">
        <v>71</v>
      </c>
      <c r="BD74">
        <v>24.08</v>
      </c>
      <c r="BE74">
        <v>7.64</v>
      </c>
      <c r="BF74">
        <v>1.23</v>
      </c>
      <c r="BG74">
        <v>4.0599999999999996</v>
      </c>
      <c r="BH74">
        <v>5.17</v>
      </c>
      <c r="BI74">
        <v>4.78</v>
      </c>
      <c r="BJ74">
        <v>3.11</v>
      </c>
      <c r="BK74">
        <v>4.21</v>
      </c>
      <c r="BL74">
        <v>1.8</v>
      </c>
      <c r="BM74">
        <v>0</v>
      </c>
      <c r="BN74">
        <v>0.51</v>
      </c>
      <c r="BO74">
        <v>15.36</v>
      </c>
      <c r="BP74">
        <v>0</v>
      </c>
      <c r="BQ74">
        <v>4.41</v>
      </c>
      <c r="BR74">
        <v>2.16</v>
      </c>
      <c r="BS74">
        <v>0.45</v>
      </c>
      <c r="BT74">
        <v>0</v>
      </c>
      <c r="BU74">
        <v>0</v>
      </c>
      <c r="BV74">
        <v>0</v>
      </c>
      <c r="BW74">
        <f t="shared" si="5"/>
        <v>78.969999999999985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183.09178</v>
      </c>
      <c r="L75">
        <v>596.17769999999996</v>
      </c>
      <c r="M75">
        <v>90</v>
      </c>
      <c r="N75">
        <v>118.125</v>
      </c>
      <c r="O75">
        <v>123.66562500000001</v>
      </c>
      <c r="P75">
        <v>123</v>
      </c>
      <c r="Q75">
        <v>10.91</v>
      </c>
      <c r="R75">
        <v>42.390099999999997</v>
      </c>
      <c r="S75">
        <v>26.3901</v>
      </c>
      <c r="T75">
        <v>0</v>
      </c>
      <c r="U75">
        <v>348.97500000000002</v>
      </c>
      <c r="V75">
        <v>20.73</v>
      </c>
      <c r="W75">
        <v>44.917999999999999</v>
      </c>
      <c r="X75">
        <v>147.515625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47.470999999999997</v>
      </c>
      <c r="AF75">
        <v>26.622</v>
      </c>
      <c r="AG75">
        <v>39.088799999999999</v>
      </c>
      <c r="AH75">
        <v>152.94049999999999</v>
      </c>
      <c r="AI75">
        <v>31.824999999999999</v>
      </c>
      <c r="AJ75">
        <v>0</v>
      </c>
      <c r="AK75">
        <v>50.76</v>
      </c>
      <c r="AL75">
        <v>79.364599999999996</v>
      </c>
      <c r="AM75">
        <v>15.996</v>
      </c>
      <c r="AN75">
        <v>0.68867999999999996</v>
      </c>
      <c r="AO75">
        <v>28.812000000000001</v>
      </c>
      <c r="AP75">
        <v>4.0991999999999997</v>
      </c>
      <c r="AQ75">
        <v>57.96</v>
      </c>
      <c r="AR75">
        <v>52.44</v>
      </c>
      <c r="AS75">
        <v>31.477679999999999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79.5</v>
      </c>
      <c r="BA75">
        <f t="shared" si="4"/>
        <v>2753.6680180000003</v>
      </c>
      <c r="BB75">
        <v>72</v>
      </c>
      <c r="BD75">
        <v>25.2</v>
      </c>
      <c r="BE75">
        <v>7.45</v>
      </c>
      <c r="BF75">
        <v>1.46</v>
      </c>
      <c r="BG75">
        <v>3.94</v>
      </c>
      <c r="BH75">
        <v>5.18</v>
      </c>
      <c r="BI75">
        <v>4.68</v>
      </c>
      <c r="BJ75">
        <v>3.2</v>
      </c>
      <c r="BK75">
        <v>4.22</v>
      </c>
      <c r="BL75">
        <v>1.73</v>
      </c>
      <c r="BM75">
        <v>0</v>
      </c>
      <c r="BN75">
        <v>0.49</v>
      </c>
      <c r="BO75">
        <v>14.99</v>
      </c>
      <c r="BP75">
        <v>0</v>
      </c>
      <c r="BQ75">
        <v>4.28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79.5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596.17769999999996</v>
      </c>
      <c r="M76">
        <v>90</v>
      </c>
      <c r="N76">
        <v>118.125</v>
      </c>
      <c r="O76">
        <v>123.66562500000001</v>
      </c>
      <c r="P76">
        <v>123</v>
      </c>
      <c r="Q76">
        <v>10.91</v>
      </c>
      <c r="R76">
        <v>42.390099999999997</v>
      </c>
      <c r="S76">
        <v>26.3901</v>
      </c>
      <c r="T76">
        <v>0</v>
      </c>
      <c r="U76">
        <v>348.97500000000002</v>
      </c>
      <c r="V76">
        <v>20.73</v>
      </c>
      <c r="W76">
        <v>44.917999999999999</v>
      </c>
      <c r="X76">
        <v>147.515625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47.470999999999997</v>
      </c>
      <c r="AF76">
        <v>26.622</v>
      </c>
      <c r="AG76">
        <v>39.088799999999999</v>
      </c>
      <c r="AH76">
        <v>152.94049999999999</v>
      </c>
      <c r="AI76">
        <v>31.824999999999999</v>
      </c>
      <c r="AJ76">
        <v>0</v>
      </c>
      <c r="AK76">
        <v>50.76</v>
      </c>
      <c r="AL76">
        <v>79.364599999999996</v>
      </c>
      <c r="AM76">
        <v>15.996</v>
      </c>
      <c r="AN76">
        <v>0.68867999999999996</v>
      </c>
      <c r="AO76">
        <v>28.812000000000001</v>
      </c>
      <c r="AP76">
        <v>4.0991999999999997</v>
      </c>
      <c r="AQ76">
        <v>57.96</v>
      </c>
      <c r="AR76">
        <v>52.44</v>
      </c>
      <c r="AS76">
        <v>31.477679999999999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79.5</v>
      </c>
      <c r="BA76">
        <f t="shared" si="4"/>
        <v>2786.1063380000005</v>
      </c>
      <c r="BB76">
        <v>73</v>
      </c>
      <c r="BD76">
        <v>25.2</v>
      </c>
      <c r="BE76">
        <v>7.45</v>
      </c>
      <c r="BF76">
        <v>1.46</v>
      </c>
      <c r="BG76">
        <v>3.94</v>
      </c>
      <c r="BH76">
        <v>5.18</v>
      </c>
      <c r="BI76">
        <v>4.68</v>
      </c>
      <c r="BJ76">
        <v>3.2</v>
      </c>
      <c r="BK76">
        <v>4.22</v>
      </c>
      <c r="BL76">
        <v>1.73</v>
      </c>
      <c r="BM76">
        <v>0</v>
      </c>
      <c r="BN76">
        <v>0.49</v>
      </c>
      <c r="BO76">
        <v>14.99</v>
      </c>
      <c r="BP76">
        <v>0</v>
      </c>
      <c r="BQ76">
        <v>4.28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79.5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596.17769999999996</v>
      </c>
      <c r="M77">
        <v>90</v>
      </c>
      <c r="N77">
        <v>118.125</v>
      </c>
      <c r="O77">
        <v>123.66562500000001</v>
      </c>
      <c r="P77">
        <v>123</v>
      </c>
      <c r="Q77">
        <v>10.91</v>
      </c>
      <c r="R77">
        <v>42.390099999999997</v>
      </c>
      <c r="S77">
        <v>26.3901</v>
      </c>
      <c r="T77">
        <v>0</v>
      </c>
      <c r="U77">
        <v>348.97500000000002</v>
      </c>
      <c r="V77">
        <v>20.73</v>
      </c>
      <c r="W77">
        <v>44.917999999999999</v>
      </c>
      <c r="X77">
        <v>147.515625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47.470999999999997</v>
      </c>
      <c r="AF77">
        <v>26.622</v>
      </c>
      <c r="AG77">
        <v>39.088799999999999</v>
      </c>
      <c r="AH77">
        <v>152.94049999999999</v>
      </c>
      <c r="AI77">
        <v>31.824999999999999</v>
      </c>
      <c r="AJ77">
        <v>0</v>
      </c>
      <c r="AK77">
        <v>50.76</v>
      </c>
      <c r="AL77">
        <v>79.364599999999996</v>
      </c>
      <c r="AM77">
        <v>15.996</v>
      </c>
      <c r="AN77">
        <v>0.68867999999999996</v>
      </c>
      <c r="AO77">
        <v>28.812000000000001</v>
      </c>
      <c r="AP77">
        <v>10.504200000000001</v>
      </c>
      <c r="AQ77">
        <v>57.96</v>
      </c>
      <c r="AR77">
        <v>52.44</v>
      </c>
      <c r="AS77">
        <v>31.477679999999999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79.31</v>
      </c>
      <c r="BA77">
        <f t="shared" si="4"/>
        <v>2792.3213380000002</v>
      </c>
      <c r="BB77">
        <v>74</v>
      </c>
      <c r="BD77">
        <v>25.2</v>
      </c>
      <c r="BE77">
        <v>7.45</v>
      </c>
      <c r="BF77">
        <v>1.27</v>
      </c>
      <c r="BG77">
        <v>3.94</v>
      </c>
      <c r="BH77">
        <v>5.18</v>
      </c>
      <c r="BI77">
        <v>4.68</v>
      </c>
      <c r="BJ77">
        <v>3.2</v>
      </c>
      <c r="BK77">
        <v>4.22</v>
      </c>
      <c r="BL77">
        <v>1.73</v>
      </c>
      <c r="BM77">
        <v>0</v>
      </c>
      <c r="BN77">
        <v>0.49</v>
      </c>
      <c r="BO77">
        <v>14.99</v>
      </c>
      <c r="BP77">
        <v>0</v>
      </c>
      <c r="BQ77">
        <v>4.28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79.31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596.17769999999996</v>
      </c>
      <c r="M78">
        <v>90</v>
      </c>
      <c r="N78">
        <v>118.125</v>
      </c>
      <c r="O78">
        <v>123.66562500000001</v>
      </c>
      <c r="P78">
        <v>123</v>
      </c>
      <c r="Q78">
        <v>10.91</v>
      </c>
      <c r="R78">
        <v>42.390099999999997</v>
      </c>
      <c r="S78">
        <v>26.3901</v>
      </c>
      <c r="T78">
        <v>0</v>
      </c>
      <c r="U78">
        <v>348.97500000000002</v>
      </c>
      <c r="V78">
        <v>20.73</v>
      </c>
      <c r="W78">
        <v>44.917999999999999</v>
      </c>
      <c r="X78">
        <v>147.515625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47.470999999999997</v>
      </c>
      <c r="AF78">
        <v>26.622</v>
      </c>
      <c r="AG78">
        <v>39.088799999999999</v>
      </c>
      <c r="AH78">
        <v>152.94049999999999</v>
      </c>
      <c r="AI78">
        <v>35.643999999999998</v>
      </c>
      <c r="AJ78">
        <v>0</v>
      </c>
      <c r="AK78">
        <v>50.76</v>
      </c>
      <c r="AL78">
        <v>79.364599999999996</v>
      </c>
      <c r="AM78">
        <v>15.996</v>
      </c>
      <c r="AN78">
        <v>0.68867999999999996</v>
      </c>
      <c r="AO78">
        <v>28.812000000000001</v>
      </c>
      <c r="AP78">
        <v>10.504200000000001</v>
      </c>
      <c r="AQ78">
        <v>62.244</v>
      </c>
      <c r="AR78">
        <v>52.44</v>
      </c>
      <c r="AS78">
        <v>31.477679999999999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79.31</v>
      </c>
      <c r="BA78">
        <f t="shared" si="4"/>
        <v>2800.4243380000003</v>
      </c>
      <c r="BB78">
        <v>75</v>
      </c>
      <c r="BD78">
        <v>25.2</v>
      </c>
      <c r="BE78">
        <v>7.45</v>
      </c>
      <c r="BF78">
        <v>1.27</v>
      </c>
      <c r="BG78">
        <v>3.94</v>
      </c>
      <c r="BH78">
        <v>5.18</v>
      </c>
      <c r="BI78">
        <v>4.68</v>
      </c>
      <c r="BJ78">
        <v>3.2</v>
      </c>
      <c r="BK78">
        <v>4.22</v>
      </c>
      <c r="BL78">
        <v>1.73</v>
      </c>
      <c r="BM78">
        <v>0</v>
      </c>
      <c r="BN78">
        <v>0.49</v>
      </c>
      <c r="BO78">
        <v>14.99</v>
      </c>
      <c r="BP78">
        <v>0</v>
      </c>
      <c r="BQ78">
        <v>4.28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79.31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90</v>
      </c>
      <c r="N79">
        <v>118.125</v>
      </c>
      <c r="O79">
        <v>123.66562500000001</v>
      </c>
      <c r="P79">
        <v>123</v>
      </c>
      <c r="Q79">
        <v>10.91</v>
      </c>
      <c r="R79">
        <v>42.390099999999997</v>
      </c>
      <c r="S79">
        <v>26.3901</v>
      </c>
      <c r="T79">
        <v>0</v>
      </c>
      <c r="U79">
        <v>348.97500000000002</v>
      </c>
      <c r="V79">
        <v>20.73</v>
      </c>
      <c r="W79">
        <v>44.917999999999999</v>
      </c>
      <c r="X79">
        <v>147.515625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49.436556000000003</v>
      </c>
      <c r="AF79">
        <v>30.171600000000002</v>
      </c>
      <c r="AG79">
        <v>39.088799999999999</v>
      </c>
      <c r="AH79">
        <v>154.69245000000001</v>
      </c>
      <c r="AI79">
        <v>42.009</v>
      </c>
      <c r="AJ79">
        <v>0</v>
      </c>
      <c r="AK79">
        <v>50.76</v>
      </c>
      <c r="AL79">
        <v>79.364599999999996</v>
      </c>
      <c r="AM79">
        <v>16.7958</v>
      </c>
      <c r="AN79">
        <v>0.68867999999999996</v>
      </c>
      <c r="AO79">
        <v>28.812000000000001</v>
      </c>
      <c r="AP79">
        <v>9.4794</v>
      </c>
      <c r="AQ79">
        <v>62.244</v>
      </c>
      <c r="AR79">
        <v>49.128</v>
      </c>
      <c r="AS79">
        <v>31.477679999999999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79.31</v>
      </c>
      <c r="BA79">
        <f t="shared" si="4"/>
        <v>2872.7801160000008</v>
      </c>
      <c r="BB79">
        <v>76</v>
      </c>
      <c r="BD79">
        <v>25.2</v>
      </c>
      <c r="BE79">
        <v>7.45</v>
      </c>
      <c r="BF79">
        <v>1.27</v>
      </c>
      <c r="BG79">
        <v>3.94</v>
      </c>
      <c r="BH79">
        <v>5.18</v>
      </c>
      <c r="BI79">
        <v>4.68</v>
      </c>
      <c r="BJ79">
        <v>3.2</v>
      </c>
      <c r="BK79">
        <v>4.22</v>
      </c>
      <c r="BL79">
        <v>1.73</v>
      </c>
      <c r="BM79">
        <v>0</v>
      </c>
      <c r="BN79">
        <v>0.49</v>
      </c>
      <c r="BO79">
        <v>14.99</v>
      </c>
      <c r="BP79">
        <v>0</v>
      </c>
      <c r="BQ79">
        <v>4.28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79.31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90</v>
      </c>
      <c r="N80">
        <v>118.125</v>
      </c>
      <c r="O80">
        <v>123.66562500000001</v>
      </c>
      <c r="P80">
        <v>123</v>
      </c>
      <c r="Q80">
        <v>10.91</v>
      </c>
      <c r="R80">
        <v>42.390099999999997</v>
      </c>
      <c r="S80">
        <v>26.3901</v>
      </c>
      <c r="T80">
        <v>0</v>
      </c>
      <c r="U80">
        <v>348.97500000000002</v>
      </c>
      <c r="V80">
        <v>20.73</v>
      </c>
      <c r="W80">
        <v>44.917999999999999</v>
      </c>
      <c r="X80">
        <v>147.515625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49.436556000000003</v>
      </c>
      <c r="AF80">
        <v>30.171600000000002</v>
      </c>
      <c r="AG80">
        <v>39.088799999999999</v>
      </c>
      <c r="AH80">
        <v>154.69245000000001</v>
      </c>
      <c r="AI80">
        <v>66.195999999999998</v>
      </c>
      <c r="AJ80">
        <v>0</v>
      </c>
      <c r="AK80">
        <v>50.76</v>
      </c>
      <c r="AL80">
        <v>79.364599999999996</v>
      </c>
      <c r="AM80">
        <v>16.7958</v>
      </c>
      <c r="AN80">
        <v>0.68867999999999996</v>
      </c>
      <c r="AO80">
        <v>28.812000000000001</v>
      </c>
      <c r="AP80">
        <v>9.4794</v>
      </c>
      <c r="AQ80">
        <v>62.244</v>
      </c>
      <c r="AR80">
        <v>49.128</v>
      </c>
      <c r="AS80">
        <v>31.477679999999999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79.31</v>
      </c>
      <c r="BA80">
        <f t="shared" si="4"/>
        <v>2896.9671160000007</v>
      </c>
      <c r="BB80">
        <v>77</v>
      </c>
      <c r="BD80">
        <v>25.2</v>
      </c>
      <c r="BE80">
        <v>7.45</v>
      </c>
      <c r="BF80">
        <v>1.27</v>
      </c>
      <c r="BG80">
        <v>3.94</v>
      </c>
      <c r="BH80">
        <v>5.18</v>
      </c>
      <c r="BI80">
        <v>4.68</v>
      </c>
      <c r="BJ80">
        <v>3.2</v>
      </c>
      <c r="BK80">
        <v>4.22</v>
      </c>
      <c r="BL80">
        <v>1.73</v>
      </c>
      <c r="BM80">
        <v>0</v>
      </c>
      <c r="BN80">
        <v>0.49</v>
      </c>
      <c r="BO80">
        <v>14.99</v>
      </c>
      <c r="BP80">
        <v>0</v>
      </c>
      <c r="BQ80">
        <v>4.28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79.31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90</v>
      </c>
      <c r="N81">
        <v>118.125</v>
      </c>
      <c r="O81">
        <v>123.66562500000001</v>
      </c>
      <c r="P81">
        <v>123</v>
      </c>
      <c r="Q81">
        <v>10.91</v>
      </c>
      <c r="R81">
        <v>42.390099999999997</v>
      </c>
      <c r="S81">
        <v>26.3901</v>
      </c>
      <c r="T81">
        <v>0</v>
      </c>
      <c r="U81">
        <v>348.97500000000002</v>
      </c>
      <c r="V81">
        <v>20.73</v>
      </c>
      <c r="W81">
        <v>44.917999999999999</v>
      </c>
      <c r="X81">
        <v>147.515625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49.436556000000003</v>
      </c>
      <c r="AF81">
        <v>30.171600000000002</v>
      </c>
      <c r="AG81">
        <v>39.088799999999999</v>
      </c>
      <c r="AH81">
        <v>154.69245000000001</v>
      </c>
      <c r="AI81">
        <v>66.195999999999998</v>
      </c>
      <c r="AJ81">
        <v>0</v>
      </c>
      <c r="AK81">
        <v>50.76</v>
      </c>
      <c r="AL81">
        <v>79.364599999999996</v>
      </c>
      <c r="AM81">
        <v>16.7958</v>
      </c>
      <c r="AN81">
        <v>0.68867999999999996</v>
      </c>
      <c r="AO81">
        <v>28.812000000000001</v>
      </c>
      <c r="AP81">
        <v>9.4794</v>
      </c>
      <c r="AQ81">
        <v>62.244</v>
      </c>
      <c r="AR81">
        <v>49.128</v>
      </c>
      <c r="AS81">
        <v>31.477679999999999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79.440000000000012</v>
      </c>
      <c r="BA81">
        <f t="shared" si="4"/>
        <v>2897.0971160000008</v>
      </c>
      <c r="BB81">
        <v>78</v>
      </c>
      <c r="BD81">
        <v>25.2</v>
      </c>
      <c r="BE81">
        <v>7.45</v>
      </c>
      <c r="BF81">
        <v>1.27</v>
      </c>
      <c r="BG81">
        <v>3.94</v>
      </c>
      <c r="BH81">
        <v>5.18</v>
      </c>
      <c r="BI81">
        <v>4.68</v>
      </c>
      <c r="BJ81">
        <v>3.2</v>
      </c>
      <c r="BK81">
        <v>4.3499999999999996</v>
      </c>
      <c r="BL81">
        <v>1.73</v>
      </c>
      <c r="BM81">
        <v>0</v>
      </c>
      <c r="BN81">
        <v>0.49</v>
      </c>
      <c r="BO81">
        <v>14.99</v>
      </c>
      <c r="BP81">
        <v>0</v>
      </c>
      <c r="BQ81">
        <v>4.28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79.440000000000012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90</v>
      </c>
      <c r="N82">
        <v>118.125</v>
      </c>
      <c r="O82">
        <v>123.66562500000001</v>
      </c>
      <c r="P82">
        <v>123</v>
      </c>
      <c r="Q82">
        <v>10.91</v>
      </c>
      <c r="R82">
        <v>42.390099999999997</v>
      </c>
      <c r="S82">
        <v>26.3901</v>
      </c>
      <c r="T82">
        <v>0</v>
      </c>
      <c r="U82">
        <v>348.97500000000002</v>
      </c>
      <c r="V82">
        <v>20.73</v>
      </c>
      <c r="W82">
        <v>44.917999999999999</v>
      </c>
      <c r="X82">
        <v>147.515625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49.436556000000003</v>
      </c>
      <c r="AF82">
        <v>30.171600000000002</v>
      </c>
      <c r="AG82">
        <v>39.088799999999999</v>
      </c>
      <c r="AH82">
        <v>154.69245000000001</v>
      </c>
      <c r="AI82">
        <v>66.195999999999998</v>
      </c>
      <c r="AJ82">
        <v>0</v>
      </c>
      <c r="AK82">
        <v>50.76</v>
      </c>
      <c r="AL82">
        <v>79.364599999999996</v>
      </c>
      <c r="AM82">
        <v>16.7958</v>
      </c>
      <c r="AN82">
        <v>0.68867999999999996</v>
      </c>
      <c r="AO82">
        <v>28.812000000000001</v>
      </c>
      <c r="AP82">
        <v>9.4794</v>
      </c>
      <c r="AQ82">
        <v>62.244</v>
      </c>
      <c r="AR82">
        <v>49.128</v>
      </c>
      <c r="AS82">
        <v>31.477679999999999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79.440000000000012</v>
      </c>
      <c r="BA82">
        <f t="shared" si="4"/>
        <v>2897.0971160000008</v>
      </c>
      <c r="BB82">
        <v>79</v>
      </c>
      <c r="BD82">
        <v>25.2</v>
      </c>
      <c r="BE82">
        <v>7.45</v>
      </c>
      <c r="BF82">
        <v>1.27</v>
      </c>
      <c r="BG82">
        <v>3.94</v>
      </c>
      <c r="BH82">
        <v>5.18</v>
      </c>
      <c r="BI82">
        <v>4.68</v>
      </c>
      <c r="BJ82">
        <v>3.2</v>
      </c>
      <c r="BK82">
        <v>4.3499999999999996</v>
      </c>
      <c r="BL82">
        <v>1.73</v>
      </c>
      <c r="BM82">
        <v>0</v>
      </c>
      <c r="BN82">
        <v>0.49</v>
      </c>
      <c r="BO82">
        <v>14.99</v>
      </c>
      <c r="BP82">
        <v>0</v>
      </c>
      <c r="BQ82">
        <v>4.28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79.440000000000012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90</v>
      </c>
      <c r="N83">
        <v>118.125</v>
      </c>
      <c r="O83">
        <v>123.66562500000001</v>
      </c>
      <c r="P83">
        <v>123</v>
      </c>
      <c r="Q83">
        <v>10.91</v>
      </c>
      <c r="R83">
        <v>42.390099999999997</v>
      </c>
      <c r="S83">
        <v>26.3901</v>
      </c>
      <c r="T83">
        <v>0</v>
      </c>
      <c r="U83">
        <v>348.97500000000002</v>
      </c>
      <c r="V83">
        <v>20.73</v>
      </c>
      <c r="W83">
        <v>44.917999999999999</v>
      </c>
      <c r="X83">
        <v>147.515625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49.436556000000003</v>
      </c>
      <c r="AF83">
        <v>30.171600000000002</v>
      </c>
      <c r="AG83">
        <v>39.088799999999999</v>
      </c>
      <c r="AH83">
        <v>154.69245000000001</v>
      </c>
      <c r="AI83">
        <v>66.195999999999998</v>
      </c>
      <c r="AJ83">
        <v>0</v>
      </c>
      <c r="AK83">
        <v>50.76</v>
      </c>
      <c r="AL83">
        <v>79.364599999999996</v>
      </c>
      <c r="AM83">
        <v>16.7958</v>
      </c>
      <c r="AN83">
        <v>0.68867999999999996</v>
      </c>
      <c r="AO83">
        <v>28.812000000000001</v>
      </c>
      <c r="AP83">
        <v>9.4794</v>
      </c>
      <c r="AQ83">
        <v>62.244</v>
      </c>
      <c r="AR83">
        <v>52.44</v>
      </c>
      <c r="AS83">
        <v>31.477679999999999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79.63000000000001</v>
      </c>
      <c r="BA83">
        <f t="shared" si="4"/>
        <v>2900.5991160000008</v>
      </c>
      <c r="BB83">
        <v>80</v>
      </c>
      <c r="BD83">
        <v>25.2</v>
      </c>
      <c r="BE83">
        <v>7.45</v>
      </c>
      <c r="BF83">
        <v>1.46</v>
      </c>
      <c r="BG83">
        <v>3.94</v>
      </c>
      <c r="BH83">
        <v>5.18</v>
      </c>
      <c r="BI83">
        <v>4.68</v>
      </c>
      <c r="BJ83">
        <v>3.2</v>
      </c>
      <c r="BK83">
        <v>4.3499999999999996</v>
      </c>
      <c r="BL83">
        <v>1.73</v>
      </c>
      <c r="BM83">
        <v>0</v>
      </c>
      <c r="BN83">
        <v>0.49</v>
      </c>
      <c r="BO83">
        <v>14.99</v>
      </c>
      <c r="BP83">
        <v>0</v>
      </c>
      <c r="BQ83">
        <v>4.28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79.63000000000001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90</v>
      </c>
      <c r="N84">
        <v>118.125</v>
      </c>
      <c r="O84">
        <v>123.66562500000001</v>
      </c>
      <c r="P84">
        <v>123</v>
      </c>
      <c r="Q84">
        <v>10.91</v>
      </c>
      <c r="R84">
        <v>42.390099999999997</v>
      </c>
      <c r="S84">
        <v>26.3901</v>
      </c>
      <c r="T84">
        <v>0</v>
      </c>
      <c r="U84">
        <v>348.97500000000002</v>
      </c>
      <c r="V84">
        <v>20.73</v>
      </c>
      <c r="W84">
        <v>44.917999999999999</v>
      </c>
      <c r="X84">
        <v>147.515625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49.436556000000003</v>
      </c>
      <c r="AF84">
        <v>30.171600000000002</v>
      </c>
      <c r="AG84">
        <v>39.088799999999999</v>
      </c>
      <c r="AH84">
        <v>154.69245000000001</v>
      </c>
      <c r="AI84">
        <v>66.195999999999998</v>
      </c>
      <c r="AJ84">
        <v>0</v>
      </c>
      <c r="AK84">
        <v>50.76</v>
      </c>
      <c r="AL84">
        <v>79.364599999999996</v>
      </c>
      <c r="AM84">
        <v>16.7958</v>
      </c>
      <c r="AN84">
        <v>0.68867999999999996</v>
      </c>
      <c r="AO84">
        <v>28.812000000000001</v>
      </c>
      <c r="AP84">
        <v>9.4794</v>
      </c>
      <c r="AQ84">
        <v>62.244</v>
      </c>
      <c r="AR84">
        <v>52.44</v>
      </c>
      <c r="AS84">
        <v>31.477679999999999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79.63000000000001</v>
      </c>
      <c r="BA84">
        <f t="shared" si="4"/>
        <v>2900.5991160000008</v>
      </c>
      <c r="BB84">
        <v>81</v>
      </c>
      <c r="BD84">
        <v>25.2</v>
      </c>
      <c r="BE84">
        <v>7.45</v>
      </c>
      <c r="BF84">
        <v>1.46</v>
      </c>
      <c r="BG84">
        <v>3.94</v>
      </c>
      <c r="BH84">
        <v>5.18</v>
      </c>
      <c r="BI84">
        <v>4.68</v>
      </c>
      <c r="BJ84">
        <v>3.2</v>
      </c>
      <c r="BK84">
        <v>4.3499999999999996</v>
      </c>
      <c r="BL84">
        <v>1.73</v>
      </c>
      <c r="BM84">
        <v>0</v>
      </c>
      <c r="BN84">
        <v>0.49</v>
      </c>
      <c r="BO84">
        <v>14.99</v>
      </c>
      <c r="BP84">
        <v>0</v>
      </c>
      <c r="BQ84">
        <v>4.28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79.63000000000001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90</v>
      </c>
      <c r="N85">
        <v>118.125</v>
      </c>
      <c r="O85">
        <v>123.66562500000001</v>
      </c>
      <c r="P85">
        <v>123</v>
      </c>
      <c r="Q85">
        <v>10.91</v>
      </c>
      <c r="R85">
        <v>42.390099999999997</v>
      </c>
      <c r="S85">
        <v>26.3901</v>
      </c>
      <c r="T85">
        <v>0</v>
      </c>
      <c r="U85">
        <v>348.97500000000002</v>
      </c>
      <c r="V85">
        <v>20.73</v>
      </c>
      <c r="W85">
        <v>45.221499999999999</v>
      </c>
      <c r="X85">
        <v>147.515625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49.436556000000003</v>
      </c>
      <c r="AF85">
        <v>30.171600000000002</v>
      </c>
      <c r="AG85">
        <v>39.088799999999999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0.68867999999999996</v>
      </c>
      <c r="AO85">
        <v>28.812000000000001</v>
      </c>
      <c r="AP85">
        <v>9.4794</v>
      </c>
      <c r="AQ85">
        <v>62.244</v>
      </c>
      <c r="AR85">
        <v>49.128</v>
      </c>
      <c r="AS85">
        <v>31.477679999999999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79.440000000000012</v>
      </c>
      <c r="BA85">
        <f t="shared" si="4"/>
        <v>2897.4006160000013</v>
      </c>
      <c r="BB85">
        <v>82</v>
      </c>
      <c r="BD85">
        <v>25.2</v>
      </c>
      <c r="BE85">
        <v>7.45</v>
      </c>
      <c r="BF85">
        <v>1.27</v>
      </c>
      <c r="BG85">
        <v>3.94</v>
      </c>
      <c r="BH85">
        <v>5.18</v>
      </c>
      <c r="BI85">
        <v>4.68</v>
      </c>
      <c r="BJ85">
        <v>3.2</v>
      </c>
      <c r="BK85">
        <v>4.3499999999999996</v>
      </c>
      <c r="BL85">
        <v>1.73</v>
      </c>
      <c r="BM85">
        <v>0</v>
      </c>
      <c r="BN85">
        <v>0.49</v>
      </c>
      <c r="BO85">
        <v>14.99</v>
      </c>
      <c r="BP85">
        <v>0</v>
      </c>
      <c r="BQ85">
        <v>4.28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79.440000000000012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90</v>
      </c>
      <c r="N86">
        <v>118.125</v>
      </c>
      <c r="O86">
        <v>123.66562500000001</v>
      </c>
      <c r="P86">
        <v>123</v>
      </c>
      <c r="Q86">
        <v>10.91</v>
      </c>
      <c r="R86">
        <v>42.390099999999997</v>
      </c>
      <c r="S86">
        <v>26.3901</v>
      </c>
      <c r="T86">
        <v>0</v>
      </c>
      <c r="U86">
        <v>348.97500000000002</v>
      </c>
      <c r="V86">
        <v>20.73</v>
      </c>
      <c r="W86">
        <v>45.221499999999999</v>
      </c>
      <c r="X86">
        <v>147.515625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49.436556000000003</v>
      </c>
      <c r="AF86">
        <v>30.171600000000002</v>
      </c>
      <c r="AG86">
        <v>39.088799999999999</v>
      </c>
      <c r="AH86">
        <v>154.69245000000001</v>
      </c>
      <c r="AI86">
        <v>35.643999999999998</v>
      </c>
      <c r="AJ86">
        <v>0</v>
      </c>
      <c r="AK86">
        <v>50.76</v>
      </c>
      <c r="AL86">
        <v>79.364599999999996</v>
      </c>
      <c r="AM86">
        <v>16.7958</v>
      </c>
      <c r="AN86">
        <v>0.68867999999999996</v>
      </c>
      <c r="AO86">
        <v>28.812000000000001</v>
      </c>
      <c r="AP86">
        <v>9.4794</v>
      </c>
      <c r="AQ86">
        <v>62.244</v>
      </c>
      <c r="AR86">
        <v>49.128</v>
      </c>
      <c r="AS86">
        <v>31.477679999999999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79.440000000000012</v>
      </c>
      <c r="BA86">
        <f t="shared" si="4"/>
        <v>2866.8486160000011</v>
      </c>
      <c r="BB86">
        <v>83</v>
      </c>
      <c r="BD86">
        <v>25.2</v>
      </c>
      <c r="BE86">
        <v>7.45</v>
      </c>
      <c r="BF86">
        <v>1.27</v>
      </c>
      <c r="BG86">
        <v>3.94</v>
      </c>
      <c r="BH86">
        <v>5.18</v>
      </c>
      <c r="BI86">
        <v>4.68</v>
      </c>
      <c r="BJ86">
        <v>3.2</v>
      </c>
      <c r="BK86">
        <v>4.3499999999999996</v>
      </c>
      <c r="BL86">
        <v>1.73</v>
      </c>
      <c r="BM86">
        <v>0</v>
      </c>
      <c r="BN86">
        <v>0.49</v>
      </c>
      <c r="BO86">
        <v>14.99</v>
      </c>
      <c r="BP86">
        <v>0</v>
      </c>
      <c r="BQ86">
        <v>4.28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79.440000000000012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90</v>
      </c>
      <c r="N87">
        <v>118.125</v>
      </c>
      <c r="O87">
        <v>123.66562500000001</v>
      </c>
      <c r="P87">
        <v>123</v>
      </c>
      <c r="Q87">
        <v>10.91</v>
      </c>
      <c r="R87">
        <v>42.390099999999997</v>
      </c>
      <c r="S87">
        <v>26.3901</v>
      </c>
      <c r="T87">
        <v>0</v>
      </c>
      <c r="U87">
        <v>348.97500000000002</v>
      </c>
      <c r="V87">
        <v>20.73</v>
      </c>
      <c r="W87">
        <v>45.221499999999999</v>
      </c>
      <c r="X87">
        <v>147.515625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46.188000000000002</v>
      </c>
      <c r="AF87">
        <v>26.622</v>
      </c>
      <c r="AG87">
        <v>39.088799999999999</v>
      </c>
      <c r="AH87">
        <v>152.94049999999999</v>
      </c>
      <c r="AI87">
        <v>35.643999999999998</v>
      </c>
      <c r="AJ87">
        <v>0</v>
      </c>
      <c r="AK87">
        <v>50.76</v>
      </c>
      <c r="AL87">
        <v>79.364599999999996</v>
      </c>
      <c r="AM87">
        <v>15.996</v>
      </c>
      <c r="AN87">
        <v>0.68867999999999996</v>
      </c>
      <c r="AO87">
        <v>28.812000000000001</v>
      </c>
      <c r="AP87">
        <v>10.888500000000001</v>
      </c>
      <c r="AQ87">
        <v>62.244</v>
      </c>
      <c r="AR87">
        <v>49.128</v>
      </c>
      <c r="AS87">
        <v>31.477679999999999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79.59</v>
      </c>
      <c r="BA87">
        <f t="shared" si="4"/>
        <v>2853.7695380000014</v>
      </c>
      <c r="BB87">
        <v>84</v>
      </c>
      <c r="BD87">
        <v>25.2</v>
      </c>
      <c r="BE87">
        <v>7.45</v>
      </c>
      <c r="BF87">
        <v>1.27</v>
      </c>
      <c r="BG87">
        <v>3.94</v>
      </c>
      <c r="BH87">
        <v>5.18</v>
      </c>
      <c r="BI87">
        <v>4.68</v>
      </c>
      <c r="BJ87">
        <v>3.2</v>
      </c>
      <c r="BK87">
        <v>4.3499999999999996</v>
      </c>
      <c r="BL87">
        <v>1.73</v>
      </c>
      <c r="BM87">
        <v>0</v>
      </c>
      <c r="BN87">
        <v>0.49</v>
      </c>
      <c r="BO87">
        <v>15.14</v>
      </c>
      <c r="BP87">
        <v>0</v>
      </c>
      <c r="BQ87">
        <v>4.28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79.59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90</v>
      </c>
      <c r="N88">
        <v>118.125</v>
      </c>
      <c r="O88">
        <v>123.66562500000001</v>
      </c>
      <c r="P88">
        <v>123</v>
      </c>
      <c r="Q88">
        <v>10.91</v>
      </c>
      <c r="R88">
        <v>42.390099999999997</v>
      </c>
      <c r="S88">
        <v>26.3901</v>
      </c>
      <c r="T88">
        <v>0</v>
      </c>
      <c r="U88">
        <v>348.97500000000002</v>
      </c>
      <c r="V88">
        <v>20.73</v>
      </c>
      <c r="W88">
        <v>45.221499999999999</v>
      </c>
      <c r="X88">
        <v>147.515625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46.188000000000002</v>
      </c>
      <c r="AF88">
        <v>26.622</v>
      </c>
      <c r="AG88">
        <v>39.088799999999999</v>
      </c>
      <c r="AH88">
        <v>152.94049999999999</v>
      </c>
      <c r="AI88">
        <v>35.643999999999998</v>
      </c>
      <c r="AJ88">
        <v>0</v>
      </c>
      <c r="AK88">
        <v>50.76</v>
      </c>
      <c r="AL88">
        <v>79.364599999999996</v>
      </c>
      <c r="AM88">
        <v>15.996</v>
      </c>
      <c r="AN88">
        <v>0.68867999999999996</v>
      </c>
      <c r="AO88">
        <v>28.812000000000001</v>
      </c>
      <c r="AP88">
        <v>10.888500000000001</v>
      </c>
      <c r="AQ88">
        <v>62.244</v>
      </c>
      <c r="AR88">
        <v>49.128</v>
      </c>
      <c r="AS88">
        <v>31.477679999999999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79.59</v>
      </c>
      <c r="BA88">
        <f t="shared" si="4"/>
        <v>2853.7695380000014</v>
      </c>
      <c r="BB88">
        <v>85</v>
      </c>
      <c r="BD88">
        <v>25.2</v>
      </c>
      <c r="BE88">
        <v>7.45</v>
      </c>
      <c r="BF88">
        <v>1.27</v>
      </c>
      <c r="BG88">
        <v>3.94</v>
      </c>
      <c r="BH88">
        <v>5.18</v>
      </c>
      <c r="BI88">
        <v>4.68</v>
      </c>
      <c r="BJ88">
        <v>3.2</v>
      </c>
      <c r="BK88">
        <v>4.3499999999999996</v>
      </c>
      <c r="BL88">
        <v>1.73</v>
      </c>
      <c r="BM88">
        <v>0</v>
      </c>
      <c r="BN88">
        <v>0.49</v>
      </c>
      <c r="BO88">
        <v>15.14</v>
      </c>
      <c r="BP88">
        <v>0</v>
      </c>
      <c r="BQ88">
        <v>4.28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79.59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90</v>
      </c>
      <c r="N89">
        <v>118.125</v>
      </c>
      <c r="O89">
        <v>123.66562500000001</v>
      </c>
      <c r="P89">
        <v>123</v>
      </c>
      <c r="Q89">
        <v>10.91</v>
      </c>
      <c r="R89">
        <v>42.390099999999997</v>
      </c>
      <c r="S89">
        <v>26.3901</v>
      </c>
      <c r="T89">
        <v>0</v>
      </c>
      <c r="U89">
        <v>348.97500000000002</v>
      </c>
      <c r="V89">
        <v>20.73</v>
      </c>
      <c r="W89">
        <v>45.221499999999999</v>
      </c>
      <c r="X89">
        <v>147.515625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46.188000000000002</v>
      </c>
      <c r="AF89">
        <v>26.622</v>
      </c>
      <c r="AG89">
        <v>39.088799999999999</v>
      </c>
      <c r="AH89">
        <v>152.94049999999999</v>
      </c>
      <c r="AI89">
        <v>45.828000000000003</v>
      </c>
      <c r="AJ89">
        <v>0</v>
      </c>
      <c r="AK89">
        <v>50.76</v>
      </c>
      <c r="AL89">
        <v>79.364599999999996</v>
      </c>
      <c r="AM89">
        <v>15.996</v>
      </c>
      <c r="AN89">
        <v>0.68867999999999996</v>
      </c>
      <c r="AO89">
        <v>28.812000000000001</v>
      </c>
      <c r="AP89">
        <v>10.888500000000001</v>
      </c>
      <c r="AQ89">
        <v>62.244</v>
      </c>
      <c r="AR89">
        <v>49.128</v>
      </c>
      <c r="AS89">
        <v>31.477679999999999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79.680000000000007</v>
      </c>
      <c r="BA89">
        <f t="shared" si="4"/>
        <v>2864.0435380000013</v>
      </c>
      <c r="BB89">
        <v>86</v>
      </c>
      <c r="BD89">
        <v>25.2</v>
      </c>
      <c r="BE89">
        <v>7.45</v>
      </c>
      <c r="BF89">
        <v>1.27</v>
      </c>
      <c r="BG89">
        <v>3.94</v>
      </c>
      <c r="BH89">
        <v>5.18</v>
      </c>
      <c r="BI89">
        <v>4.68</v>
      </c>
      <c r="BJ89">
        <v>3.2</v>
      </c>
      <c r="BK89">
        <v>4.3499999999999996</v>
      </c>
      <c r="BL89">
        <v>1.73</v>
      </c>
      <c r="BM89">
        <v>0</v>
      </c>
      <c r="BN89">
        <v>0.49</v>
      </c>
      <c r="BO89">
        <v>15.23</v>
      </c>
      <c r="BP89">
        <v>0</v>
      </c>
      <c r="BQ89">
        <v>4.28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79.680000000000007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90</v>
      </c>
      <c r="N90">
        <v>118.125</v>
      </c>
      <c r="O90">
        <v>123.66562500000001</v>
      </c>
      <c r="P90">
        <v>123</v>
      </c>
      <c r="Q90">
        <v>10.91</v>
      </c>
      <c r="R90">
        <v>42.390099999999997</v>
      </c>
      <c r="S90">
        <v>26.3901</v>
      </c>
      <c r="T90">
        <v>0</v>
      </c>
      <c r="U90">
        <v>348.97500000000002</v>
      </c>
      <c r="V90">
        <v>20.73</v>
      </c>
      <c r="W90">
        <v>45.221499999999999</v>
      </c>
      <c r="X90">
        <v>147.515625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46.188000000000002</v>
      </c>
      <c r="AF90">
        <v>26.622</v>
      </c>
      <c r="AG90">
        <v>39.088799999999999</v>
      </c>
      <c r="AH90">
        <v>152.94049999999999</v>
      </c>
      <c r="AI90">
        <v>45.828000000000003</v>
      </c>
      <c r="AJ90">
        <v>0</v>
      </c>
      <c r="AK90">
        <v>50.76</v>
      </c>
      <c r="AL90">
        <v>79.364599999999996</v>
      </c>
      <c r="AM90">
        <v>15.996</v>
      </c>
      <c r="AN90">
        <v>0.68867999999999996</v>
      </c>
      <c r="AO90">
        <v>28.812000000000001</v>
      </c>
      <c r="AP90">
        <v>10.888500000000001</v>
      </c>
      <c r="AQ90">
        <v>62.244</v>
      </c>
      <c r="AR90">
        <v>49.128</v>
      </c>
      <c r="AS90">
        <v>31.477679999999999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79.680000000000007</v>
      </c>
      <c r="BA90">
        <f t="shared" si="4"/>
        <v>2864.0435380000013</v>
      </c>
      <c r="BB90">
        <v>87</v>
      </c>
      <c r="BD90">
        <v>25.2</v>
      </c>
      <c r="BE90">
        <v>7.45</v>
      </c>
      <c r="BF90">
        <v>1.27</v>
      </c>
      <c r="BG90">
        <v>3.94</v>
      </c>
      <c r="BH90">
        <v>5.18</v>
      </c>
      <c r="BI90">
        <v>4.68</v>
      </c>
      <c r="BJ90">
        <v>3.2</v>
      </c>
      <c r="BK90">
        <v>4.3499999999999996</v>
      </c>
      <c r="BL90">
        <v>1.73</v>
      </c>
      <c r="BM90">
        <v>0</v>
      </c>
      <c r="BN90">
        <v>0.49</v>
      </c>
      <c r="BO90">
        <v>15.23</v>
      </c>
      <c r="BP90">
        <v>0</v>
      </c>
      <c r="BQ90">
        <v>4.28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79.680000000000007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90</v>
      </c>
      <c r="N91">
        <v>118.125</v>
      </c>
      <c r="O91">
        <v>123.66562500000001</v>
      </c>
      <c r="P91">
        <v>123</v>
      </c>
      <c r="Q91">
        <v>10.91</v>
      </c>
      <c r="R91">
        <v>42.390099999999997</v>
      </c>
      <c r="S91">
        <v>26.3901</v>
      </c>
      <c r="T91">
        <v>0</v>
      </c>
      <c r="U91">
        <v>348.97500000000002</v>
      </c>
      <c r="V91">
        <v>20.73</v>
      </c>
      <c r="W91">
        <v>45.221499999999999</v>
      </c>
      <c r="X91">
        <v>147.515625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49.436556000000003</v>
      </c>
      <c r="AF91">
        <v>30.171600000000002</v>
      </c>
      <c r="AG91">
        <v>39.088799999999999</v>
      </c>
      <c r="AH91">
        <v>154.69245000000001</v>
      </c>
      <c r="AI91">
        <v>45.828000000000003</v>
      </c>
      <c r="AJ91">
        <v>0</v>
      </c>
      <c r="AK91">
        <v>50.76</v>
      </c>
      <c r="AL91">
        <v>79.364599999999996</v>
      </c>
      <c r="AM91">
        <v>16.7958</v>
      </c>
      <c r="AN91">
        <v>0.68867999999999996</v>
      </c>
      <c r="AO91">
        <v>28.812000000000001</v>
      </c>
      <c r="AP91">
        <v>11.529</v>
      </c>
      <c r="AQ91">
        <v>62.244</v>
      </c>
      <c r="AR91">
        <v>49.128</v>
      </c>
      <c r="AS91">
        <v>31.477679999999999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79.47999999999999</v>
      </c>
      <c r="BA91">
        <f t="shared" si="4"/>
        <v>2879.1222160000011</v>
      </c>
      <c r="BB91">
        <v>88</v>
      </c>
      <c r="BD91">
        <v>24.08</v>
      </c>
      <c r="BE91">
        <v>7.64</v>
      </c>
      <c r="BF91">
        <v>1.23</v>
      </c>
      <c r="BG91">
        <v>4.0599999999999996</v>
      </c>
      <c r="BH91">
        <v>5.17</v>
      </c>
      <c r="BI91">
        <v>4.78</v>
      </c>
      <c r="BJ91">
        <v>3.11</v>
      </c>
      <c r="BK91">
        <v>4.43</v>
      </c>
      <c r="BL91">
        <v>1.85</v>
      </c>
      <c r="BM91">
        <v>0</v>
      </c>
      <c r="BN91">
        <v>0.51</v>
      </c>
      <c r="BO91">
        <v>15.6</v>
      </c>
      <c r="BP91">
        <v>0</v>
      </c>
      <c r="BQ91">
        <v>4.41</v>
      </c>
      <c r="BR91">
        <v>2.16</v>
      </c>
      <c r="BS91">
        <v>0.45</v>
      </c>
      <c r="BT91">
        <v>0</v>
      </c>
      <c r="BU91">
        <v>0</v>
      </c>
      <c r="BV91">
        <v>0</v>
      </c>
      <c r="BW91">
        <f t="shared" si="5"/>
        <v>79.47999999999999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90</v>
      </c>
      <c r="N92">
        <v>118.125</v>
      </c>
      <c r="O92">
        <v>123.66562500000001</v>
      </c>
      <c r="P92">
        <v>123</v>
      </c>
      <c r="Q92">
        <v>10.91</v>
      </c>
      <c r="R92">
        <v>42.390099999999997</v>
      </c>
      <c r="S92">
        <v>26.3901</v>
      </c>
      <c r="T92">
        <v>0</v>
      </c>
      <c r="U92">
        <v>348.97500000000002</v>
      </c>
      <c r="V92">
        <v>20.73</v>
      </c>
      <c r="W92">
        <v>45.221499999999999</v>
      </c>
      <c r="X92">
        <v>147.515625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49.436556000000003</v>
      </c>
      <c r="AF92">
        <v>30.171600000000002</v>
      </c>
      <c r="AG92">
        <v>39.088799999999999</v>
      </c>
      <c r="AH92">
        <v>154.69245000000001</v>
      </c>
      <c r="AI92">
        <v>45.828000000000003</v>
      </c>
      <c r="AJ92">
        <v>0</v>
      </c>
      <c r="AK92">
        <v>50.76</v>
      </c>
      <c r="AL92">
        <v>79.364599999999996</v>
      </c>
      <c r="AM92">
        <v>16.7958</v>
      </c>
      <c r="AN92">
        <v>0.68867999999999996</v>
      </c>
      <c r="AO92">
        <v>28.812000000000001</v>
      </c>
      <c r="AP92">
        <v>11.529</v>
      </c>
      <c r="AQ92">
        <v>62.244</v>
      </c>
      <c r="AR92">
        <v>49.128</v>
      </c>
      <c r="AS92">
        <v>31.477679999999999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79.47999999999999</v>
      </c>
      <c r="BA92">
        <f t="shared" si="4"/>
        <v>2879.1222160000011</v>
      </c>
      <c r="BB92">
        <v>89</v>
      </c>
      <c r="BD92">
        <v>24.08</v>
      </c>
      <c r="BE92">
        <v>7.64</v>
      </c>
      <c r="BF92">
        <v>1.23</v>
      </c>
      <c r="BG92">
        <v>4.0599999999999996</v>
      </c>
      <c r="BH92">
        <v>5.17</v>
      </c>
      <c r="BI92">
        <v>4.78</v>
      </c>
      <c r="BJ92">
        <v>3.11</v>
      </c>
      <c r="BK92">
        <v>4.43</v>
      </c>
      <c r="BL92">
        <v>1.85</v>
      </c>
      <c r="BM92">
        <v>0</v>
      </c>
      <c r="BN92">
        <v>0.51</v>
      </c>
      <c r="BO92">
        <v>15.6</v>
      </c>
      <c r="BP92">
        <v>0</v>
      </c>
      <c r="BQ92">
        <v>4.41</v>
      </c>
      <c r="BR92">
        <v>2.16</v>
      </c>
      <c r="BS92">
        <v>0.45</v>
      </c>
      <c r="BT92">
        <v>0</v>
      </c>
      <c r="BU92">
        <v>0</v>
      </c>
      <c r="BV92">
        <v>0</v>
      </c>
      <c r="BW92">
        <f t="shared" si="5"/>
        <v>79.47999999999999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90</v>
      </c>
      <c r="N93">
        <v>118.125</v>
      </c>
      <c r="O93">
        <v>123.66562500000001</v>
      </c>
      <c r="P93">
        <v>123</v>
      </c>
      <c r="Q93">
        <v>10.91</v>
      </c>
      <c r="R93">
        <v>42.390099999999997</v>
      </c>
      <c r="S93">
        <v>26.3901</v>
      </c>
      <c r="T93">
        <v>0</v>
      </c>
      <c r="U93">
        <v>348.97500000000002</v>
      </c>
      <c r="V93">
        <v>20.73</v>
      </c>
      <c r="W93">
        <v>45.221499999999999</v>
      </c>
      <c r="X93">
        <v>147.515625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49.436556000000003</v>
      </c>
      <c r="AF93">
        <v>30.171600000000002</v>
      </c>
      <c r="AG93">
        <v>39.088799999999999</v>
      </c>
      <c r="AH93">
        <v>154.69245000000001</v>
      </c>
      <c r="AI93">
        <v>31.824999999999999</v>
      </c>
      <c r="AJ93">
        <v>0</v>
      </c>
      <c r="AK93">
        <v>50.76</v>
      </c>
      <c r="AL93">
        <v>79.364599999999996</v>
      </c>
      <c r="AM93">
        <v>16.7958</v>
      </c>
      <c r="AN93">
        <v>0.68867999999999996</v>
      </c>
      <c r="AO93">
        <v>28.812000000000001</v>
      </c>
      <c r="AP93">
        <v>11.529</v>
      </c>
      <c r="AQ93">
        <v>62.244</v>
      </c>
      <c r="AR93">
        <v>49.128</v>
      </c>
      <c r="AS93">
        <v>31.477679999999999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79.459999999999994</v>
      </c>
      <c r="BA93">
        <f t="shared" si="4"/>
        <v>2865.099216000001</v>
      </c>
      <c r="BB93">
        <v>90</v>
      </c>
      <c r="BD93">
        <v>24.08</v>
      </c>
      <c r="BE93">
        <v>7.64</v>
      </c>
      <c r="BF93">
        <v>1.23</v>
      </c>
      <c r="BG93">
        <v>4.0599999999999996</v>
      </c>
      <c r="BH93">
        <v>5.15</v>
      </c>
      <c r="BI93">
        <v>4.78</v>
      </c>
      <c r="BJ93">
        <v>3.11</v>
      </c>
      <c r="BK93">
        <v>4.43</v>
      </c>
      <c r="BL93">
        <v>1.85</v>
      </c>
      <c r="BM93">
        <v>0</v>
      </c>
      <c r="BN93">
        <v>0.51</v>
      </c>
      <c r="BO93">
        <v>15.6</v>
      </c>
      <c r="BP93">
        <v>0</v>
      </c>
      <c r="BQ93">
        <v>4.41</v>
      </c>
      <c r="BR93">
        <v>2.16</v>
      </c>
      <c r="BS93">
        <v>0.45</v>
      </c>
      <c r="BT93">
        <v>0</v>
      </c>
      <c r="BU93">
        <v>0</v>
      </c>
      <c r="BV93">
        <v>0</v>
      </c>
      <c r="BW93">
        <f t="shared" si="5"/>
        <v>79.459999999999994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90</v>
      </c>
      <c r="N94">
        <v>118.125</v>
      </c>
      <c r="O94">
        <v>123.66562500000001</v>
      </c>
      <c r="P94">
        <v>123</v>
      </c>
      <c r="Q94">
        <v>10.91</v>
      </c>
      <c r="R94">
        <v>42.390099999999997</v>
      </c>
      <c r="S94">
        <v>26.3901</v>
      </c>
      <c r="T94">
        <v>0</v>
      </c>
      <c r="U94">
        <v>348.97500000000002</v>
      </c>
      <c r="V94">
        <v>20.73</v>
      </c>
      <c r="W94">
        <v>45.221499999999999</v>
      </c>
      <c r="X94">
        <v>147.515625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49.436556000000003</v>
      </c>
      <c r="AF94">
        <v>30.171600000000002</v>
      </c>
      <c r="AG94">
        <v>39.088799999999999</v>
      </c>
      <c r="AH94">
        <v>154.69245000000001</v>
      </c>
      <c r="AI94">
        <v>31.824999999999999</v>
      </c>
      <c r="AJ94">
        <v>0</v>
      </c>
      <c r="AK94">
        <v>50.76</v>
      </c>
      <c r="AL94">
        <v>79.364599999999996</v>
      </c>
      <c r="AM94">
        <v>16.7958</v>
      </c>
      <c r="AN94">
        <v>0.68867999999999996</v>
      </c>
      <c r="AO94">
        <v>28.812000000000001</v>
      </c>
      <c r="AP94">
        <v>11.529</v>
      </c>
      <c r="AQ94">
        <v>62.244</v>
      </c>
      <c r="AR94">
        <v>49.128</v>
      </c>
      <c r="AS94">
        <v>31.477679999999999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79.359999999999985</v>
      </c>
      <c r="BA94">
        <f t="shared" si="4"/>
        <v>2864.9992160000011</v>
      </c>
      <c r="BB94">
        <v>91</v>
      </c>
      <c r="BD94">
        <v>24.08</v>
      </c>
      <c r="BE94">
        <v>7.64</v>
      </c>
      <c r="BF94">
        <v>1.23</v>
      </c>
      <c r="BG94">
        <v>4.0599999999999996</v>
      </c>
      <c r="BH94">
        <v>5.15</v>
      </c>
      <c r="BI94">
        <v>4.78</v>
      </c>
      <c r="BJ94">
        <v>3.11</v>
      </c>
      <c r="BK94">
        <v>4.37</v>
      </c>
      <c r="BL94">
        <v>1.81</v>
      </c>
      <c r="BM94">
        <v>0</v>
      </c>
      <c r="BN94">
        <v>0.51</v>
      </c>
      <c r="BO94">
        <v>15.6</v>
      </c>
      <c r="BP94">
        <v>0</v>
      </c>
      <c r="BQ94">
        <v>4.41</v>
      </c>
      <c r="BR94">
        <v>2.16</v>
      </c>
      <c r="BS94">
        <v>0.45</v>
      </c>
      <c r="BT94">
        <v>0</v>
      </c>
      <c r="BU94">
        <v>0</v>
      </c>
      <c r="BV94">
        <v>0</v>
      </c>
      <c r="BW94">
        <f t="shared" si="5"/>
        <v>79.359999999999985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90</v>
      </c>
      <c r="N95">
        <v>118.125</v>
      </c>
      <c r="O95">
        <v>123.66562500000001</v>
      </c>
      <c r="P95">
        <v>123</v>
      </c>
      <c r="Q95">
        <v>10.91</v>
      </c>
      <c r="R95">
        <v>42.390099999999997</v>
      </c>
      <c r="S95">
        <v>26.3901</v>
      </c>
      <c r="T95">
        <v>0</v>
      </c>
      <c r="U95">
        <v>348.97500000000002</v>
      </c>
      <c r="V95">
        <v>20.73</v>
      </c>
      <c r="W95">
        <v>45.221499999999999</v>
      </c>
      <c r="X95">
        <v>147.515625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46.188000000000002</v>
      </c>
      <c r="AF95">
        <v>26.622</v>
      </c>
      <c r="AG95">
        <v>39.088799999999999</v>
      </c>
      <c r="AH95">
        <v>152.94049999999999</v>
      </c>
      <c r="AI95">
        <v>31.824999999999999</v>
      </c>
      <c r="AJ95">
        <v>0</v>
      </c>
      <c r="AK95">
        <v>50.76</v>
      </c>
      <c r="AL95">
        <v>79.364599999999996</v>
      </c>
      <c r="AM95">
        <v>15.996</v>
      </c>
      <c r="AN95">
        <v>0.68867999999999996</v>
      </c>
      <c r="AO95">
        <v>28.812000000000001</v>
      </c>
      <c r="AP95">
        <v>11.529</v>
      </c>
      <c r="AQ95">
        <v>62.244</v>
      </c>
      <c r="AR95">
        <v>49.128</v>
      </c>
      <c r="AS95">
        <v>31.477679999999999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79.359999999999985</v>
      </c>
      <c r="BA95">
        <f t="shared" si="4"/>
        <v>2850.3610380000014</v>
      </c>
      <c r="BB95">
        <v>92</v>
      </c>
      <c r="BD95">
        <v>24.08</v>
      </c>
      <c r="BE95">
        <v>7.64</v>
      </c>
      <c r="BF95">
        <v>1.23</v>
      </c>
      <c r="BG95">
        <v>4.0599999999999996</v>
      </c>
      <c r="BH95">
        <v>5.15</v>
      </c>
      <c r="BI95">
        <v>4.78</v>
      </c>
      <c r="BJ95">
        <v>3.11</v>
      </c>
      <c r="BK95">
        <v>4.37</v>
      </c>
      <c r="BL95">
        <v>1.81</v>
      </c>
      <c r="BM95">
        <v>0</v>
      </c>
      <c r="BN95">
        <v>0.51</v>
      </c>
      <c r="BO95">
        <v>15.6</v>
      </c>
      <c r="BP95">
        <v>0</v>
      </c>
      <c r="BQ95">
        <v>4.41</v>
      </c>
      <c r="BR95">
        <v>2.16</v>
      </c>
      <c r="BS95">
        <v>0.45</v>
      </c>
      <c r="BT95">
        <v>0</v>
      </c>
      <c r="BU95">
        <v>0</v>
      </c>
      <c r="BV95">
        <v>0</v>
      </c>
      <c r="BW95">
        <f t="shared" si="5"/>
        <v>79.359999999999985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90</v>
      </c>
      <c r="N96">
        <v>118.125</v>
      </c>
      <c r="O96">
        <v>123.66562500000001</v>
      </c>
      <c r="P96">
        <v>123</v>
      </c>
      <c r="Q96">
        <v>10.91</v>
      </c>
      <c r="R96">
        <v>42.390099999999997</v>
      </c>
      <c r="S96">
        <v>26.3901</v>
      </c>
      <c r="T96">
        <v>0</v>
      </c>
      <c r="U96">
        <v>348.97500000000002</v>
      </c>
      <c r="V96">
        <v>20.73</v>
      </c>
      <c r="W96">
        <v>45.221499999999999</v>
      </c>
      <c r="X96">
        <v>147.515625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46.188000000000002</v>
      </c>
      <c r="AF96">
        <v>26.622</v>
      </c>
      <c r="AG96">
        <v>39.088799999999999</v>
      </c>
      <c r="AH96">
        <v>152.94049999999999</v>
      </c>
      <c r="AI96">
        <v>31.824999999999999</v>
      </c>
      <c r="AJ96">
        <v>0</v>
      </c>
      <c r="AK96">
        <v>50.76</v>
      </c>
      <c r="AL96">
        <v>79.364599999999996</v>
      </c>
      <c r="AM96">
        <v>15.996</v>
      </c>
      <c r="AN96">
        <v>0.68867999999999996</v>
      </c>
      <c r="AO96">
        <v>28.812000000000001</v>
      </c>
      <c r="AP96">
        <v>11.529</v>
      </c>
      <c r="AQ96">
        <v>62.244</v>
      </c>
      <c r="AR96">
        <v>49.128</v>
      </c>
      <c r="AS96">
        <v>31.477679999999999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79.359999999999985</v>
      </c>
      <c r="BA96">
        <f t="shared" si="4"/>
        <v>2850.3610380000014</v>
      </c>
      <c r="BB96">
        <v>93</v>
      </c>
      <c r="BD96">
        <v>24.08</v>
      </c>
      <c r="BE96">
        <v>7.64</v>
      </c>
      <c r="BF96">
        <v>1.23</v>
      </c>
      <c r="BG96">
        <v>4.0599999999999996</v>
      </c>
      <c r="BH96">
        <v>5.15</v>
      </c>
      <c r="BI96">
        <v>4.78</v>
      </c>
      <c r="BJ96">
        <v>3.11</v>
      </c>
      <c r="BK96">
        <v>4.37</v>
      </c>
      <c r="BL96">
        <v>1.81</v>
      </c>
      <c r="BM96">
        <v>0</v>
      </c>
      <c r="BN96">
        <v>0.51</v>
      </c>
      <c r="BO96">
        <v>15.6</v>
      </c>
      <c r="BP96">
        <v>0</v>
      </c>
      <c r="BQ96">
        <v>4.41</v>
      </c>
      <c r="BR96">
        <v>2.16</v>
      </c>
      <c r="BS96">
        <v>0.45</v>
      </c>
      <c r="BT96">
        <v>0</v>
      </c>
      <c r="BU96">
        <v>0</v>
      </c>
      <c r="BV96">
        <v>0</v>
      </c>
      <c r="BW96">
        <f t="shared" si="5"/>
        <v>79.359999999999985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90</v>
      </c>
      <c r="N97">
        <v>118.125</v>
      </c>
      <c r="O97">
        <v>123.66562500000001</v>
      </c>
      <c r="P97">
        <v>123</v>
      </c>
      <c r="Q97">
        <v>10.91</v>
      </c>
      <c r="R97">
        <v>42.390099999999997</v>
      </c>
      <c r="S97">
        <v>26.3901</v>
      </c>
      <c r="T97">
        <v>0</v>
      </c>
      <c r="U97">
        <v>348.97500000000002</v>
      </c>
      <c r="V97">
        <v>20.73</v>
      </c>
      <c r="W97">
        <v>45.221499999999999</v>
      </c>
      <c r="X97">
        <v>147.515625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46.188000000000002</v>
      </c>
      <c r="AF97">
        <v>26.622</v>
      </c>
      <c r="AG97">
        <v>39.088799999999999</v>
      </c>
      <c r="AH97">
        <v>152.94049999999999</v>
      </c>
      <c r="AI97">
        <v>31.824999999999999</v>
      </c>
      <c r="AJ97">
        <v>0</v>
      </c>
      <c r="AK97">
        <v>50.76</v>
      </c>
      <c r="AL97">
        <v>79.364599999999996</v>
      </c>
      <c r="AM97">
        <v>15.996</v>
      </c>
      <c r="AN97">
        <v>0.68867999999999996</v>
      </c>
      <c r="AO97">
        <v>28.812000000000001</v>
      </c>
      <c r="AP97">
        <v>11.529</v>
      </c>
      <c r="AQ97">
        <v>62.244</v>
      </c>
      <c r="AR97">
        <v>49.128</v>
      </c>
      <c r="AS97">
        <v>31.477679999999999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79.359999999999985</v>
      </c>
      <c r="BA97">
        <f t="shared" si="4"/>
        <v>2850.3610380000014</v>
      </c>
      <c r="BB97">
        <v>94</v>
      </c>
      <c r="BD97">
        <v>24.08</v>
      </c>
      <c r="BE97">
        <v>7.64</v>
      </c>
      <c r="BF97">
        <v>1.23</v>
      </c>
      <c r="BG97">
        <v>4.0599999999999996</v>
      </c>
      <c r="BH97">
        <v>5.15</v>
      </c>
      <c r="BI97">
        <v>4.78</v>
      </c>
      <c r="BJ97">
        <v>3.11</v>
      </c>
      <c r="BK97">
        <v>4.37</v>
      </c>
      <c r="BL97">
        <v>1.81</v>
      </c>
      <c r="BM97">
        <v>0</v>
      </c>
      <c r="BN97">
        <v>0.51</v>
      </c>
      <c r="BO97">
        <v>15.6</v>
      </c>
      <c r="BP97">
        <v>0</v>
      </c>
      <c r="BQ97">
        <v>4.41</v>
      </c>
      <c r="BR97">
        <v>2.16</v>
      </c>
      <c r="BS97">
        <v>0.45</v>
      </c>
      <c r="BT97">
        <v>0</v>
      </c>
      <c r="BU97">
        <v>0</v>
      </c>
      <c r="BV97">
        <v>0</v>
      </c>
      <c r="BW97">
        <f t="shared" si="5"/>
        <v>79.359999999999985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90</v>
      </c>
      <c r="N98">
        <v>118.125</v>
      </c>
      <c r="O98">
        <v>123.66562500000001</v>
      </c>
      <c r="P98">
        <v>123</v>
      </c>
      <c r="Q98">
        <v>10.91</v>
      </c>
      <c r="R98">
        <v>42.390099999999997</v>
      </c>
      <c r="S98">
        <v>26.3901</v>
      </c>
      <c r="T98">
        <v>0</v>
      </c>
      <c r="U98">
        <v>348.97500000000002</v>
      </c>
      <c r="V98">
        <v>20.73</v>
      </c>
      <c r="W98">
        <v>45.221499999999999</v>
      </c>
      <c r="X98">
        <v>147.515625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46.188000000000002</v>
      </c>
      <c r="AF98">
        <v>26.622</v>
      </c>
      <c r="AG98">
        <v>39.088799999999999</v>
      </c>
      <c r="AH98">
        <v>152.94049999999999</v>
      </c>
      <c r="AI98">
        <v>31.824999999999999</v>
      </c>
      <c r="AJ98">
        <v>0</v>
      </c>
      <c r="AK98">
        <v>50.76</v>
      </c>
      <c r="AL98">
        <v>79.364599999999996</v>
      </c>
      <c r="AM98">
        <v>15.996</v>
      </c>
      <c r="AN98">
        <v>0.68867999999999996</v>
      </c>
      <c r="AO98">
        <v>28.812000000000001</v>
      </c>
      <c r="AP98">
        <v>11.529</v>
      </c>
      <c r="AQ98">
        <v>62.244</v>
      </c>
      <c r="AR98">
        <v>49.128</v>
      </c>
      <c r="AS98">
        <v>31.477679999999999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79.359999999999985</v>
      </c>
      <c r="BA98">
        <f t="shared" si="4"/>
        <v>2850.3610380000014</v>
      </c>
      <c r="BB98">
        <v>95</v>
      </c>
      <c r="BD98">
        <v>24.08</v>
      </c>
      <c r="BE98">
        <v>7.64</v>
      </c>
      <c r="BF98">
        <v>1.23</v>
      </c>
      <c r="BG98">
        <v>4.0599999999999996</v>
      </c>
      <c r="BH98">
        <v>5.15</v>
      </c>
      <c r="BI98">
        <v>4.78</v>
      </c>
      <c r="BJ98">
        <v>3.11</v>
      </c>
      <c r="BK98">
        <v>4.37</v>
      </c>
      <c r="BL98">
        <v>1.81</v>
      </c>
      <c r="BM98">
        <v>0</v>
      </c>
      <c r="BN98">
        <v>0.51</v>
      </c>
      <c r="BO98">
        <v>15.6</v>
      </c>
      <c r="BP98">
        <v>0</v>
      </c>
      <c r="BQ98">
        <v>4.41</v>
      </c>
      <c r="BR98">
        <v>2.16</v>
      </c>
      <c r="BS98">
        <v>0.45</v>
      </c>
      <c r="BT98">
        <v>0</v>
      </c>
      <c r="BU98">
        <v>0</v>
      </c>
      <c r="BV98">
        <v>0</v>
      </c>
      <c r="BW98">
        <f t="shared" si="5"/>
        <v>79.359999999999985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4.0701329360000003</v>
      </c>
      <c r="L99">
        <f t="shared" si="6"/>
        <v>11.801594746499996</v>
      </c>
      <c r="M99">
        <f t="shared" si="6"/>
        <v>2.16</v>
      </c>
      <c r="N99">
        <f t="shared" si="6"/>
        <v>2.835</v>
      </c>
      <c r="O99">
        <f t="shared" si="6"/>
        <v>2.9679749999999947</v>
      </c>
      <c r="P99">
        <f t="shared" si="6"/>
        <v>2.952</v>
      </c>
      <c r="Q99">
        <f t="shared" si="6"/>
        <v>0.18887125899999979</v>
      </c>
      <c r="R99">
        <f t="shared" si="6"/>
        <v>0.80205804325000041</v>
      </c>
      <c r="S99">
        <f t="shared" si="6"/>
        <v>0.50027636825000088</v>
      </c>
      <c r="T99">
        <f t="shared" si="6"/>
        <v>0</v>
      </c>
      <c r="U99">
        <f t="shared" si="6"/>
        <v>8.3753999999999849</v>
      </c>
      <c r="V99">
        <f t="shared" si="6"/>
        <v>0.44268850000000015</v>
      </c>
      <c r="W99">
        <f t="shared" si="6"/>
        <v>0.98107282500000104</v>
      </c>
      <c r="X99">
        <f t="shared" si="6"/>
        <v>3.3232832597500006</v>
      </c>
      <c r="Y99">
        <f t="shared" si="6"/>
        <v>0</v>
      </c>
      <c r="Z99">
        <f t="shared" si="6"/>
        <v>0.47187359999999934</v>
      </c>
      <c r="AA99">
        <f t="shared" si="6"/>
        <v>1.0238399999999985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0.90178349300000094</v>
      </c>
      <c r="AF99">
        <f t="shared" si="6"/>
        <v>0.43364279999999972</v>
      </c>
      <c r="AG99">
        <f t="shared" si="6"/>
        <v>0.93813119999999994</v>
      </c>
      <c r="AH99">
        <f t="shared" si="6"/>
        <v>3.6758278500000041</v>
      </c>
      <c r="AI99">
        <f t="shared" si="6"/>
        <v>0.84590849999999873</v>
      </c>
      <c r="AJ99">
        <f t="shared" si="6"/>
        <v>0</v>
      </c>
      <c r="AK99">
        <f t="shared" si="6"/>
        <v>1.2182400000000029</v>
      </c>
      <c r="AL99">
        <f t="shared" si="6"/>
        <v>1.9137849499999977</v>
      </c>
      <c r="AM99">
        <f t="shared" si="6"/>
        <v>0.38630340000000057</v>
      </c>
      <c r="AN99">
        <f t="shared" si="6"/>
        <v>1.6174414999999987E-2</v>
      </c>
      <c r="AO99">
        <f t="shared" si="6"/>
        <v>0.69148799999999855</v>
      </c>
      <c r="AP99">
        <f t="shared" si="6"/>
        <v>0.25901820000000003</v>
      </c>
      <c r="AQ99">
        <f t="shared" si="6"/>
        <v>0.78353100000000064</v>
      </c>
      <c r="AR99">
        <f t="shared" si="6"/>
        <v>1.1890080000000003</v>
      </c>
      <c r="AS99">
        <f t="shared" si="6"/>
        <v>0.75413795474999945</v>
      </c>
      <c r="AT99">
        <f t="shared" si="6"/>
        <v>0.2692434545000002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1.9043599999999994</v>
      </c>
      <c r="BA99">
        <f t="shared" si="4"/>
        <v>61.615280642999991</v>
      </c>
      <c r="BD99">
        <f t="shared" ref="BD99:BW99" si="7">SUM(BD3:BD98)/4000</f>
        <v>0.58775999999999939</v>
      </c>
      <c r="BE99">
        <f t="shared" si="7"/>
        <v>0.18179999999999999</v>
      </c>
      <c r="BF99">
        <f t="shared" si="7"/>
        <v>2.8035000000000008E-2</v>
      </c>
      <c r="BG99">
        <f t="shared" si="7"/>
        <v>9.648000000000001E-2</v>
      </c>
      <c r="BH99">
        <f t="shared" si="7"/>
        <v>0.12446500000000002</v>
      </c>
      <c r="BI99">
        <f t="shared" si="7"/>
        <v>0.11395999999999985</v>
      </c>
      <c r="BJ99">
        <f t="shared" si="7"/>
        <v>7.5360000000000094E-2</v>
      </c>
      <c r="BK99">
        <f t="shared" si="7"/>
        <v>0.10454000000000011</v>
      </c>
      <c r="BL99">
        <f t="shared" si="7"/>
        <v>4.5299999999999979E-2</v>
      </c>
      <c r="BM99">
        <f t="shared" si="7"/>
        <v>0</v>
      </c>
      <c r="BN99">
        <f t="shared" si="7"/>
        <v>1.2080000000000013E-2</v>
      </c>
      <c r="BO99">
        <f t="shared" si="7"/>
        <v>0.36635499999999999</v>
      </c>
      <c r="BP99">
        <f t="shared" si="7"/>
        <v>0</v>
      </c>
      <c r="BQ99">
        <f t="shared" si="7"/>
        <v>0.10479999999999999</v>
      </c>
      <c r="BR99">
        <f t="shared" si="7"/>
        <v>5.2559999999999926E-2</v>
      </c>
      <c r="BS99">
        <f t="shared" si="7"/>
        <v>1.0865000000000017E-2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1.9043599999999994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207.62014500000001</v>
      </c>
      <c r="L3">
        <v>570.44477800000004</v>
      </c>
      <c r="M3">
        <v>86.697000000000003</v>
      </c>
      <c r="N3">
        <v>113.789812</v>
      </c>
      <c r="O3">
        <v>119.12709700000001</v>
      </c>
      <c r="P3">
        <v>118.4859</v>
      </c>
      <c r="Q3">
        <v>10.509603</v>
      </c>
      <c r="R3">
        <v>40.834383000000003</v>
      </c>
      <c r="S3">
        <v>25.421582999999998</v>
      </c>
      <c r="T3">
        <v>0</v>
      </c>
      <c r="U3">
        <v>336.167618</v>
      </c>
      <c r="V3">
        <v>19.969208999999999</v>
      </c>
      <c r="W3">
        <v>42.684786000000003</v>
      </c>
      <c r="X3">
        <v>142.10180199999999</v>
      </c>
      <c r="Y3">
        <v>0</v>
      </c>
      <c r="Z3">
        <v>18.939827000000001</v>
      </c>
      <c r="AA3">
        <v>40.561672999999999</v>
      </c>
      <c r="AB3">
        <v>38.060099000000001</v>
      </c>
      <c r="AC3">
        <v>27.996203000000001</v>
      </c>
      <c r="AD3">
        <v>35.248784999999998</v>
      </c>
      <c r="AE3">
        <v>16.066880999999999</v>
      </c>
      <c r="AF3">
        <v>17.096647999999998</v>
      </c>
      <c r="AG3">
        <v>37.654240999999999</v>
      </c>
      <c r="AH3">
        <v>147.327584</v>
      </c>
      <c r="AI3">
        <v>18.394214000000002</v>
      </c>
      <c r="AJ3">
        <v>0</v>
      </c>
      <c r="AK3">
        <v>48.897108000000003</v>
      </c>
      <c r="AL3">
        <v>76.451919000000004</v>
      </c>
      <c r="AM3">
        <v>15.408947</v>
      </c>
      <c r="AN3">
        <v>0.62655000000000005</v>
      </c>
      <c r="AO3">
        <v>27.7546</v>
      </c>
      <c r="AP3">
        <v>12.463272</v>
      </c>
      <c r="AQ3">
        <v>59.231389999999998</v>
      </c>
      <c r="AR3">
        <v>50.515452000000003</v>
      </c>
      <c r="AS3">
        <v>30.063282999999998</v>
      </c>
      <c r="AT3">
        <v>10.834813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76.160000000000025</v>
      </c>
      <c r="BA3">
        <f>SUM(B3:AZ3)</f>
        <v>2639.6072049999998</v>
      </c>
      <c r="BD3">
        <v>23.2</v>
      </c>
      <c r="BE3">
        <v>7.36</v>
      </c>
      <c r="BF3">
        <v>0.62</v>
      </c>
      <c r="BG3">
        <v>3.91</v>
      </c>
      <c r="BH3">
        <v>5.38</v>
      </c>
      <c r="BI3">
        <v>4.5999999999999996</v>
      </c>
      <c r="BJ3">
        <v>3</v>
      </c>
      <c r="BK3">
        <v>4.09</v>
      </c>
      <c r="BL3">
        <v>1.95</v>
      </c>
      <c r="BM3">
        <v>0</v>
      </c>
      <c r="BN3">
        <v>0.49</v>
      </c>
      <c r="BO3">
        <v>14.8</v>
      </c>
      <c r="BP3">
        <v>0</v>
      </c>
      <c r="BQ3">
        <v>4.25</v>
      </c>
      <c r="BR3">
        <v>2.08</v>
      </c>
      <c r="BS3">
        <v>0.43</v>
      </c>
      <c r="BT3">
        <v>0</v>
      </c>
      <c r="BU3">
        <v>0</v>
      </c>
      <c r="BV3">
        <v>0</v>
      </c>
      <c r="BW3">
        <f>SUM(BD3:BV3)</f>
        <v>76.160000000000025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202.04706999999999</v>
      </c>
      <c r="L4">
        <v>570.44477800000004</v>
      </c>
      <c r="M4">
        <v>86.697000000000003</v>
      </c>
      <c r="N4">
        <v>113.789812</v>
      </c>
      <c r="O4">
        <v>119.12709700000001</v>
      </c>
      <c r="P4">
        <v>118.4859</v>
      </c>
      <c r="Q4">
        <v>10.509603</v>
      </c>
      <c r="R4">
        <v>40.834383000000003</v>
      </c>
      <c r="S4">
        <v>25.421582999999998</v>
      </c>
      <c r="T4">
        <v>0</v>
      </c>
      <c r="U4">
        <v>336.167618</v>
      </c>
      <c r="V4">
        <v>16.978548</v>
      </c>
      <c r="W4">
        <v>42.569383000000002</v>
      </c>
      <c r="X4">
        <v>139.41763800000001</v>
      </c>
      <c r="Y4">
        <v>0</v>
      </c>
      <c r="Z4">
        <v>18.939827000000001</v>
      </c>
      <c r="AA4">
        <v>40.561672999999999</v>
      </c>
      <c r="AB4">
        <v>38.060099000000001</v>
      </c>
      <c r="AC4">
        <v>27.996203000000001</v>
      </c>
      <c r="AD4">
        <v>35.248784999999998</v>
      </c>
      <c r="AE4">
        <v>16.066880999999999</v>
      </c>
      <c r="AF4">
        <v>17.096647999999998</v>
      </c>
      <c r="AG4">
        <v>37.654240999999999</v>
      </c>
      <c r="AH4">
        <v>147.327584</v>
      </c>
      <c r="AI4">
        <v>18.394214000000002</v>
      </c>
      <c r="AJ4">
        <v>0</v>
      </c>
      <c r="AK4">
        <v>48.897108000000003</v>
      </c>
      <c r="AL4">
        <v>76.451919000000004</v>
      </c>
      <c r="AM4">
        <v>15.408947</v>
      </c>
      <c r="AN4">
        <v>0.62655000000000005</v>
      </c>
      <c r="AO4">
        <v>27.7546</v>
      </c>
      <c r="AP4">
        <v>12.463272</v>
      </c>
      <c r="AQ4">
        <v>59.231389999999998</v>
      </c>
      <c r="AR4">
        <v>50.515452000000003</v>
      </c>
      <c r="AS4">
        <v>30.063282999999998</v>
      </c>
      <c r="AT4">
        <v>10.834813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76.160000000000025</v>
      </c>
      <c r="BA4">
        <f t="shared" ref="BA4:BA67" si="1">SUM(B4:AZ4)</f>
        <v>2628.2439019999997</v>
      </c>
      <c r="BD4">
        <v>23.2</v>
      </c>
      <c r="BE4">
        <v>7.36</v>
      </c>
      <c r="BF4">
        <v>0.62</v>
      </c>
      <c r="BG4">
        <v>3.91</v>
      </c>
      <c r="BH4">
        <v>5.38</v>
      </c>
      <c r="BI4">
        <v>4.5999999999999996</v>
      </c>
      <c r="BJ4">
        <v>3</v>
      </c>
      <c r="BK4">
        <v>4.09</v>
      </c>
      <c r="BL4">
        <v>1.95</v>
      </c>
      <c r="BM4">
        <v>0</v>
      </c>
      <c r="BN4">
        <v>0.49</v>
      </c>
      <c r="BO4">
        <v>14.8</v>
      </c>
      <c r="BP4">
        <v>0</v>
      </c>
      <c r="BQ4">
        <v>4.25</v>
      </c>
      <c r="BR4">
        <v>2.08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76.160000000000025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202.04706999999999</v>
      </c>
      <c r="L5">
        <v>546.12174200000004</v>
      </c>
      <c r="M5">
        <v>86.697000000000003</v>
      </c>
      <c r="N5">
        <v>113.789812</v>
      </c>
      <c r="O5">
        <v>119.12709700000001</v>
      </c>
      <c r="P5">
        <v>118.4859</v>
      </c>
      <c r="Q5">
        <v>10.509603</v>
      </c>
      <c r="R5">
        <v>40.834383000000003</v>
      </c>
      <c r="S5">
        <v>25.421582999999998</v>
      </c>
      <c r="T5">
        <v>0</v>
      </c>
      <c r="U5">
        <v>336.167618</v>
      </c>
      <c r="V5">
        <v>16.978548</v>
      </c>
      <c r="W5">
        <v>42.569383000000002</v>
      </c>
      <c r="X5">
        <v>139.41763800000001</v>
      </c>
      <c r="Y5">
        <v>0</v>
      </c>
      <c r="Z5">
        <v>18.939827000000001</v>
      </c>
      <c r="AA5">
        <v>40.561672999999999</v>
      </c>
      <c r="AB5">
        <v>38.060099000000001</v>
      </c>
      <c r="AC5">
        <v>27.996203000000001</v>
      </c>
      <c r="AD5">
        <v>35.248784999999998</v>
      </c>
      <c r="AE5">
        <v>16.066880999999999</v>
      </c>
      <c r="AF5">
        <v>8.5483239999999991</v>
      </c>
      <c r="AG5">
        <v>37.654240999999999</v>
      </c>
      <c r="AH5">
        <v>147.327584</v>
      </c>
      <c r="AI5">
        <v>18.394214000000002</v>
      </c>
      <c r="AJ5">
        <v>0</v>
      </c>
      <c r="AK5">
        <v>48.897108000000003</v>
      </c>
      <c r="AL5">
        <v>80.593530999999999</v>
      </c>
      <c r="AM5">
        <v>15.408947</v>
      </c>
      <c r="AN5">
        <v>0.62655000000000005</v>
      </c>
      <c r="AO5">
        <v>27.7546</v>
      </c>
      <c r="AP5">
        <v>12.463272</v>
      </c>
      <c r="AQ5">
        <v>59.231389999999998</v>
      </c>
      <c r="AR5">
        <v>47.325001999999998</v>
      </c>
      <c r="AS5">
        <v>30.063282999999998</v>
      </c>
      <c r="AT5">
        <v>10.834813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76.160000000000025</v>
      </c>
      <c r="BA5">
        <f t="shared" si="1"/>
        <v>2596.3237039999999</v>
      </c>
      <c r="BD5">
        <v>23.2</v>
      </c>
      <c r="BE5">
        <v>7.36</v>
      </c>
      <c r="BF5">
        <v>0.62</v>
      </c>
      <c r="BG5">
        <v>3.91</v>
      </c>
      <c r="BH5">
        <v>5.38</v>
      </c>
      <c r="BI5">
        <v>4.5999999999999996</v>
      </c>
      <c r="BJ5">
        <v>3</v>
      </c>
      <c r="BK5">
        <v>4.09</v>
      </c>
      <c r="BL5">
        <v>1.95</v>
      </c>
      <c r="BM5">
        <v>0</v>
      </c>
      <c r="BN5">
        <v>0.49</v>
      </c>
      <c r="BO5">
        <v>14.8</v>
      </c>
      <c r="BP5">
        <v>0</v>
      </c>
      <c r="BQ5">
        <v>4.25</v>
      </c>
      <c r="BR5">
        <v>2.08</v>
      </c>
      <c r="BS5">
        <v>0.43</v>
      </c>
      <c r="BT5">
        <v>0</v>
      </c>
      <c r="BU5">
        <v>0</v>
      </c>
      <c r="BV5">
        <v>0</v>
      </c>
      <c r="BW5">
        <f t="shared" si="2"/>
        <v>76.160000000000025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202.04706999999999</v>
      </c>
      <c r="L6">
        <v>546.12174200000004</v>
      </c>
      <c r="M6">
        <v>86.697000000000003</v>
      </c>
      <c r="N6">
        <v>113.789812</v>
      </c>
      <c r="O6">
        <v>119.12709700000001</v>
      </c>
      <c r="P6">
        <v>118.4859</v>
      </c>
      <c r="Q6">
        <v>10.509603</v>
      </c>
      <c r="R6">
        <v>40.834383000000003</v>
      </c>
      <c r="S6">
        <v>25.421582999999998</v>
      </c>
      <c r="T6">
        <v>0</v>
      </c>
      <c r="U6">
        <v>336.167618</v>
      </c>
      <c r="V6">
        <v>16.978548</v>
      </c>
      <c r="W6">
        <v>42.569383000000002</v>
      </c>
      <c r="X6">
        <v>139.41763800000001</v>
      </c>
      <c r="Y6">
        <v>0</v>
      </c>
      <c r="Z6">
        <v>18.939827000000001</v>
      </c>
      <c r="AA6">
        <v>40.561672999999999</v>
      </c>
      <c r="AB6">
        <v>38.060099000000001</v>
      </c>
      <c r="AC6">
        <v>27.996203000000001</v>
      </c>
      <c r="AD6">
        <v>35.248784999999998</v>
      </c>
      <c r="AE6">
        <v>16.066880999999999</v>
      </c>
      <c r="AF6">
        <v>8.5483239999999991</v>
      </c>
      <c r="AG6">
        <v>37.654240999999999</v>
      </c>
      <c r="AH6">
        <v>147.327584</v>
      </c>
      <c r="AI6">
        <v>18.394214000000002</v>
      </c>
      <c r="AJ6">
        <v>0</v>
      </c>
      <c r="AK6">
        <v>48.897108000000003</v>
      </c>
      <c r="AL6">
        <v>80.593530999999999</v>
      </c>
      <c r="AM6">
        <v>15.408947</v>
      </c>
      <c r="AN6">
        <v>0.62655000000000005</v>
      </c>
      <c r="AO6">
        <v>27.7546</v>
      </c>
      <c r="AP6">
        <v>12.463272</v>
      </c>
      <c r="AQ6">
        <v>44.969734000000003</v>
      </c>
      <c r="AR6">
        <v>47.325001999999998</v>
      </c>
      <c r="AS6">
        <v>30.063282999999998</v>
      </c>
      <c r="AT6">
        <v>10.834813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76.160000000000025</v>
      </c>
      <c r="BA6">
        <f t="shared" si="1"/>
        <v>2582.0620479999998</v>
      </c>
      <c r="BD6">
        <v>23.2</v>
      </c>
      <c r="BE6">
        <v>7.36</v>
      </c>
      <c r="BF6">
        <v>0.62</v>
      </c>
      <c r="BG6">
        <v>3.91</v>
      </c>
      <c r="BH6">
        <v>5.38</v>
      </c>
      <c r="BI6">
        <v>4.5999999999999996</v>
      </c>
      <c r="BJ6">
        <v>3</v>
      </c>
      <c r="BK6">
        <v>4.09</v>
      </c>
      <c r="BL6">
        <v>1.95</v>
      </c>
      <c r="BM6">
        <v>0</v>
      </c>
      <c r="BN6">
        <v>0.49</v>
      </c>
      <c r="BO6">
        <v>14.8</v>
      </c>
      <c r="BP6">
        <v>0</v>
      </c>
      <c r="BQ6">
        <v>4.25</v>
      </c>
      <c r="BR6">
        <v>2.08</v>
      </c>
      <c r="BS6">
        <v>0.43</v>
      </c>
      <c r="BT6">
        <v>0</v>
      </c>
      <c r="BU6">
        <v>0</v>
      </c>
      <c r="BV6">
        <v>0</v>
      </c>
      <c r="BW6">
        <f t="shared" si="2"/>
        <v>76.160000000000025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147.94174000000001</v>
      </c>
      <c r="L7">
        <v>546.12174200000004</v>
      </c>
      <c r="M7">
        <v>86.697000000000003</v>
      </c>
      <c r="N7">
        <v>113.789812</v>
      </c>
      <c r="O7">
        <v>119.12709700000001</v>
      </c>
      <c r="P7">
        <v>118.4859</v>
      </c>
      <c r="Q7">
        <v>5.8937580000000001</v>
      </c>
      <c r="R7">
        <v>29.307665</v>
      </c>
      <c r="S7">
        <v>18.713418999999998</v>
      </c>
      <c r="T7">
        <v>0</v>
      </c>
      <c r="U7">
        <v>336.167618</v>
      </c>
      <c r="V7">
        <v>11.198748</v>
      </c>
      <c r="W7">
        <v>29.083182999999998</v>
      </c>
      <c r="X7">
        <v>139.41763800000001</v>
      </c>
      <c r="Y7">
        <v>0</v>
      </c>
      <c r="Z7">
        <v>18.939827000000001</v>
      </c>
      <c r="AA7">
        <v>40.561672999999999</v>
      </c>
      <c r="AB7">
        <v>38.060099000000001</v>
      </c>
      <c r="AC7">
        <v>27.996203000000001</v>
      </c>
      <c r="AD7">
        <v>35.248784999999998</v>
      </c>
      <c r="AE7">
        <v>16.066880999999999</v>
      </c>
      <c r="AF7">
        <v>8.5483239999999991</v>
      </c>
      <c r="AG7">
        <v>37.654240999999999</v>
      </c>
      <c r="AH7">
        <v>147.327584</v>
      </c>
      <c r="AI7">
        <v>18.394214000000002</v>
      </c>
      <c r="AJ7">
        <v>0</v>
      </c>
      <c r="AK7">
        <v>48.897108000000003</v>
      </c>
      <c r="AL7">
        <v>80.593530999999999</v>
      </c>
      <c r="AM7">
        <v>15.408947</v>
      </c>
      <c r="AN7">
        <v>0.62655000000000005</v>
      </c>
      <c r="AO7">
        <v>27.7546</v>
      </c>
      <c r="AP7">
        <v>12.463272</v>
      </c>
      <c r="AQ7">
        <v>41.874651</v>
      </c>
      <c r="AR7">
        <v>47.325001999999998</v>
      </c>
      <c r="AS7">
        <v>30.063282999999998</v>
      </c>
      <c r="AT7">
        <v>10.834813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76.160000000000025</v>
      </c>
      <c r="BA7">
        <f t="shared" si="1"/>
        <v>2482.7449079999997</v>
      </c>
      <c r="BD7">
        <v>23.2</v>
      </c>
      <c r="BE7">
        <v>7.36</v>
      </c>
      <c r="BF7">
        <v>0.62</v>
      </c>
      <c r="BG7">
        <v>3.91</v>
      </c>
      <c r="BH7">
        <v>5.38</v>
      </c>
      <c r="BI7">
        <v>4.5999999999999996</v>
      </c>
      <c r="BJ7">
        <v>3</v>
      </c>
      <c r="BK7">
        <v>4.09</v>
      </c>
      <c r="BL7">
        <v>1.95</v>
      </c>
      <c r="BM7">
        <v>0</v>
      </c>
      <c r="BN7">
        <v>0.49</v>
      </c>
      <c r="BO7">
        <v>14.8</v>
      </c>
      <c r="BP7">
        <v>0</v>
      </c>
      <c r="BQ7">
        <v>4.25</v>
      </c>
      <c r="BR7">
        <v>2.08</v>
      </c>
      <c r="BS7">
        <v>0.43</v>
      </c>
      <c r="BT7">
        <v>0</v>
      </c>
      <c r="BU7">
        <v>0</v>
      </c>
      <c r="BV7">
        <v>0</v>
      </c>
      <c r="BW7">
        <f t="shared" si="2"/>
        <v>76.160000000000025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134.61607000000001</v>
      </c>
      <c r="L8">
        <v>472.9803</v>
      </c>
      <c r="M8">
        <v>86.697000000000003</v>
      </c>
      <c r="N8">
        <v>113.789812</v>
      </c>
      <c r="O8">
        <v>119.12709700000001</v>
      </c>
      <c r="P8">
        <v>118.4859</v>
      </c>
      <c r="Q8">
        <v>5.8937580000000001</v>
      </c>
      <c r="R8">
        <v>22.899953</v>
      </c>
      <c r="S8">
        <v>14.256455000000001</v>
      </c>
      <c r="T8">
        <v>0</v>
      </c>
      <c r="U8">
        <v>336.167618</v>
      </c>
      <c r="V8">
        <v>11.198748</v>
      </c>
      <c r="W8">
        <v>29.083182999999998</v>
      </c>
      <c r="X8">
        <v>139.41763800000001</v>
      </c>
      <c r="Y8">
        <v>0</v>
      </c>
      <c r="Z8">
        <v>18.939827000000001</v>
      </c>
      <c r="AA8">
        <v>40.561672999999999</v>
      </c>
      <c r="AB8">
        <v>38.060099000000001</v>
      </c>
      <c r="AC8">
        <v>27.996203000000001</v>
      </c>
      <c r="AD8">
        <v>35.248784999999998</v>
      </c>
      <c r="AE8">
        <v>16.066880999999999</v>
      </c>
      <c r="AF8">
        <v>8.5483239999999991</v>
      </c>
      <c r="AG8">
        <v>37.654240999999999</v>
      </c>
      <c r="AH8">
        <v>147.327584</v>
      </c>
      <c r="AI8">
        <v>18.394214000000002</v>
      </c>
      <c r="AJ8">
        <v>0</v>
      </c>
      <c r="AK8">
        <v>48.897108000000003</v>
      </c>
      <c r="AL8">
        <v>80.593530999999999</v>
      </c>
      <c r="AM8">
        <v>15.408947</v>
      </c>
      <c r="AN8">
        <v>0.62655000000000005</v>
      </c>
      <c r="AO8">
        <v>27.7546</v>
      </c>
      <c r="AP8">
        <v>12.463272</v>
      </c>
      <c r="AQ8">
        <v>27.916433999999999</v>
      </c>
      <c r="AR8">
        <v>47.325001999999998</v>
      </c>
      <c r="AS8">
        <v>30.063282999999998</v>
      </c>
      <c r="AT8">
        <v>8.2419700000000002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76.160000000000025</v>
      </c>
      <c r="BA8">
        <f t="shared" si="1"/>
        <v>2368.8620599999999</v>
      </c>
      <c r="BD8">
        <v>23.2</v>
      </c>
      <c r="BE8">
        <v>7.36</v>
      </c>
      <c r="BF8">
        <v>0.62</v>
      </c>
      <c r="BG8">
        <v>3.91</v>
      </c>
      <c r="BH8">
        <v>5.38</v>
      </c>
      <c r="BI8">
        <v>4.5999999999999996</v>
      </c>
      <c r="BJ8">
        <v>3</v>
      </c>
      <c r="BK8">
        <v>4.09</v>
      </c>
      <c r="BL8">
        <v>1.95</v>
      </c>
      <c r="BM8">
        <v>0</v>
      </c>
      <c r="BN8">
        <v>0.49</v>
      </c>
      <c r="BO8">
        <v>14.8</v>
      </c>
      <c r="BP8">
        <v>0</v>
      </c>
      <c r="BQ8">
        <v>4.25</v>
      </c>
      <c r="BR8">
        <v>2.08</v>
      </c>
      <c r="BS8">
        <v>0.43</v>
      </c>
      <c r="BT8">
        <v>0</v>
      </c>
      <c r="BU8">
        <v>0</v>
      </c>
      <c r="BV8">
        <v>0</v>
      </c>
      <c r="BW8">
        <f t="shared" si="2"/>
        <v>76.160000000000025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134.61607000000001</v>
      </c>
      <c r="L9">
        <v>341.97149999999999</v>
      </c>
      <c r="M9">
        <v>86.697000000000003</v>
      </c>
      <c r="N9">
        <v>113.789812</v>
      </c>
      <c r="O9">
        <v>119.12709700000001</v>
      </c>
      <c r="P9">
        <v>118.4859</v>
      </c>
      <c r="Q9">
        <v>5.8937580000000001</v>
      </c>
      <c r="R9">
        <v>22.899953</v>
      </c>
      <c r="S9">
        <v>14.256455000000001</v>
      </c>
      <c r="T9">
        <v>0</v>
      </c>
      <c r="U9">
        <v>336.167618</v>
      </c>
      <c r="V9">
        <v>11.198748</v>
      </c>
      <c r="W9">
        <v>42.684786000000003</v>
      </c>
      <c r="X9">
        <v>139.41763800000001</v>
      </c>
      <c r="Y9">
        <v>0</v>
      </c>
      <c r="Z9">
        <v>18.939827000000001</v>
      </c>
      <c r="AA9">
        <v>40.561672999999999</v>
      </c>
      <c r="AB9">
        <v>38.060099000000001</v>
      </c>
      <c r="AC9">
        <v>27.996203000000001</v>
      </c>
      <c r="AD9">
        <v>35.248784999999998</v>
      </c>
      <c r="AE9">
        <v>16.066880999999999</v>
      </c>
      <c r="AF9">
        <v>8.5483239999999991</v>
      </c>
      <c r="AG9">
        <v>37.654240999999999</v>
      </c>
      <c r="AH9">
        <v>147.327584</v>
      </c>
      <c r="AI9">
        <v>18.394214000000002</v>
      </c>
      <c r="AJ9">
        <v>0</v>
      </c>
      <c r="AK9">
        <v>48.897108000000003</v>
      </c>
      <c r="AL9">
        <v>80.593530999999999</v>
      </c>
      <c r="AM9">
        <v>15.408947</v>
      </c>
      <c r="AN9">
        <v>0.62655000000000005</v>
      </c>
      <c r="AO9">
        <v>27.7546</v>
      </c>
      <c r="AP9">
        <v>11.105886</v>
      </c>
      <c r="AQ9">
        <v>14.018905</v>
      </c>
      <c r="AR9">
        <v>47.325001999999998</v>
      </c>
      <c r="AS9">
        <v>30.063282999999998</v>
      </c>
      <c r="AT9">
        <v>10.834813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76.140000000000015</v>
      </c>
      <c r="BA9">
        <f t="shared" si="1"/>
        <v>2238.7727909999999</v>
      </c>
      <c r="BD9">
        <v>23.2</v>
      </c>
      <c r="BE9">
        <v>7.36</v>
      </c>
      <c r="BF9">
        <v>0.6</v>
      </c>
      <c r="BG9">
        <v>3.91</v>
      </c>
      <c r="BH9">
        <v>5.38</v>
      </c>
      <c r="BI9">
        <v>4.5999999999999996</v>
      </c>
      <c r="BJ9">
        <v>3</v>
      </c>
      <c r="BK9">
        <v>4.09</v>
      </c>
      <c r="BL9">
        <v>1.95</v>
      </c>
      <c r="BM9">
        <v>0</v>
      </c>
      <c r="BN9">
        <v>0.49</v>
      </c>
      <c r="BO9">
        <v>14.8</v>
      </c>
      <c r="BP9">
        <v>0</v>
      </c>
      <c r="BQ9">
        <v>4.25</v>
      </c>
      <c r="BR9">
        <v>2.08</v>
      </c>
      <c r="BS9">
        <v>0.43</v>
      </c>
      <c r="BT9">
        <v>0</v>
      </c>
      <c r="BU9">
        <v>0</v>
      </c>
      <c r="BV9">
        <v>0</v>
      </c>
      <c r="BW9">
        <f t="shared" si="2"/>
        <v>76.140000000000015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134.61607000000001</v>
      </c>
      <c r="L10">
        <v>341.97149999999999</v>
      </c>
      <c r="M10">
        <v>86.697000000000003</v>
      </c>
      <c r="N10">
        <v>113.789812</v>
      </c>
      <c r="O10">
        <v>119.12709700000001</v>
      </c>
      <c r="P10">
        <v>118.4859</v>
      </c>
      <c r="Q10">
        <v>5.8937580000000001</v>
      </c>
      <c r="R10">
        <v>22.899953</v>
      </c>
      <c r="S10">
        <v>14.256455000000001</v>
      </c>
      <c r="T10">
        <v>0</v>
      </c>
      <c r="U10">
        <v>336.167618</v>
      </c>
      <c r="V10">
        <v>19.969208999999999</v>
      </c>
      <c r="W10">
        <v>42.684786000000003</v>
      </c>
      <c r="X10">
        <v>139.41763800000001</v>
      </c>
      <c r="Y10">
        <v>0</v>
      </c>
      <c r="Z10">
        <v>18.939827000000001</v>
      </c>
      <c r="AA10">
        <v>40.561672999999999</v>
      </c>
      <c r="AB10">
        <v>38.060099000000001</v>
      </c>
      <c r="AC10">
        <v>27.996203000000001</v>
      </c>
      <c r="AD10">
        <v>35.248784999999998</v>
      </c>
      <c r="AE10">
        <v>16.066880999999999</v>
      </c>
      <c r="AF10">
        <v>8.5483239999999991</v>
      </c>
      <c r="AG10">
        <v>37.654240999999999</v>
      </c>
      <c r="AH10">
        <v>147.327584</v>
      </c>
      <c r="AI10">
        <v>18.394214000000002</v>
      </c>
      <c r="AJ10">
        <v>0</v>
      </c>
      <c r="AK10">
        <v>48.897108000000003</v>
      </c>
      <c r="AL10">
        <v>80.593530999999999</v>
      </c>
      <c r="AM10">
        <v>15.408947</v>
      </c>
      <c r="AN10">
        <v>0.62655000000000005</v>
      </c>
      <c r="AO10">
        <v>27.7546</v>
      </c>
      <c r="AP10">
        <v>11.105886</v>
      </c>
      <c r="AQ10">
        <v>0</v>
      </c>
      <c r="AR10">
        <v>47.325001999999998</v>
      </c>
      <c r="AS10">
        <v>30.063282999999998</v>
      </c>
      <c r="AT10">
        <v>10.834813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76.160000000000025</v>
      </c>
      <c r="BA10">
        <f t="shared" si="1"/>
        <v>2233.544347</v>
      </c>
      <c r="BD10">
        <v>23.2</v>
      </c>
      <c r="BE10">
        <v>7.36</v>
      </c>
      <c r="BF10">
        <v>0.62</v>
      </c>
      <c r="BG10">
        <v>3.91</v>
      </c>
      <c r="BH10">
        <v>5.38</v>
      </c>
      <c r="BI10">
        <v>4.5999999999999996</v>
      </c>
      <c r="BJ10">
        <v>3</v>
      </c>
      <c r="BK10">
        <v>4.09</v>
      </c>
      <c r="BL10">
        <v>1.95</v>
      </c>
      <c r="BM10">
        <v>0</v>
      </c>
      <c r="BN10">
        <v>0.49</v>
      </c>
      <c r="BO10">
        <v>14.8</v>
      </c>
      <c r="BP10">
        <v>0</v>
      </c>
      <c r="BQ10">
        <v>4.25</v>
      </c>
      <c r="BR10">
        <v>2.08</v>
      </c>
      <c r="BS10">
        <v>0.43</v>
      </c>
      <c r="BT10">
        <v>0</v>
      </c>
      <c r="BU10">
        <v>0</v>
      </c>
      <c r="BV10">
        <v>0</v>
      </c>
      <c r="BW10">
        <f t="shared" si="2"/>
        <v>76.160000000000025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134.61607000000001</v>
      </c>
      <c r="L11">
        <v>341.97149999999999</v>
      </c>
      <c r="M11">
        <v>86.697000000000003</v>
      </c>
      <c r="N11">
        <v>113.789812</v>
      </c>
      <c r="O11">
        <v>119.12709700000001</v>
      </c>
      <c r="P11">
        <v>118.4859</v>
      </c>
      <c r="Q11">
        <v>5.8937580000000001</v>
      </c>
      <c r="R11">
        <v>22.899953</v>
      </c>
      <c r="S11">
        <v>14.256455000000001</v>
      </c>
      <c r="T11">
        <v>0</v>
      </c>
      <c r="U11">
        <v>336.167618</v>
      </c>
      <c r="V11">
        <v>19.969208999999999</v>
      </c>
      <c r="W11">
        <v>42.684786000000003</v>
      </c>
      <c r="X11">
        <v>139.41763800000001</v>
      </c>
      <c r="Y11">
        <v>0</v>
      </c>
      <c r="Z11">
        <v>18.939827000000001</v>
      </c>
      <c r="AA11">
        <v>40.789974999999998</v>
      </c>
      <c r="AB11">
        <v>38.060099000000001</v>
      </c>
      <c r="AC11">
        <v>27.996203000000001</v>
      </c>
      <c r="AD11">
        <v>35.248784999999998</v>
      </c>
      <c r="AE11">
        <v>21.010535999999998</v>
      </c>
      <c r="AF11">
        <v>8.5483239999999991</v>
      </c>
      <c r="AG11">
        <v>37.654240999999999</v>
      </c>
      <c r="AH11">
        <v>147.327584</v>
      </c>
      <c r="AI11">
        <v>18.394214000000002</v>
      </c>
      <c r="AJ11">
        <v>0</v>
      </c>
      <c r="AK11">
        <v>48.897108000000003</v>
      </c>
      <c r="AL11">
        <v>80.593530999999999</v>
      </c>
      <c r="AM11">
        <v>15.408947</v>
      </c>
      <c r="AN11">
        <v>0.62655000000000005</v>
      </c>
      <c r="AO11">
        <v>27.7546</v>
      </c>
      <c r="AP11">
        <v>11.105886</v>
      </c>
      <c r="AQ11">
        <v>0</v>
      </c>
      <c r="AR11">
        <v>47.325001999999998</v>
      </c>
      <c r="AS11">
        <v>30.063282999999998</v>
      </c>
      <c r="AT11">
        <v>10.834813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76.569999999999993</v>
      </c>
      <c r="BA11">
        <f t="shared" si="1"/>
        <v>2239.1263040000003</v>
      </c>
      <c r="BD11">
        <v>24.49</v>
      </c>
      <c r="BE11">
        <v>7.17</v>
      </c>
      <c r="BF11">
        <v>0.56999999999999995</v>
      </c>
      <c r="BG11">
        <v>3.8</v>
      </c>
      <c r="BH11">
        <v>5.2</v>
      </c>
      <c r="BI11">
        <v>4.5199999999999996</v>
      </c>
      <c r="BJ11">
        <v>3.08</v>
      </c>
      <c r="BK11">
        <v>4.21</v>
      </c>
      <c r="BL11">
        <v>1.87</v>
      </c>
      <c r="BM11">
        <v>0</v>
      </c>
      <c r="BN11">
        <v>0.47</v>
      </c>
      <c r="BO11">
        <v>14.44</v>
      </c>
      <c r="BP11">
        <v>0</v>
      </c>
      <c r="BQ11">
        <v>4.12</v>
      </c>
      <c r="BR11">
        <v>2.19</v>
      </c>
      <c r="BS11">
        <v>0.44</v>
      </c>
      <c r="BT11">
        <v>0</v>
      </c>
      <c r="BU11">
        <v>0</v>
      </c>
      <c r="BV11">
        <v>0</v>
      </c>
      <c r="BW11">
        <f t="shared" si="2"/>
        <v>76.569999999999993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142.32247000000001</v>
      </c>
      <c r="L12">
        <v>341.97149999999999</v>
      </c>
      <c r="M12">
        <v>86.697000000000003</v>
      </c>
      <c r="N12">
        <v>113.789812</v>
      </c>
      <c r="O12">
        <v>119.12709700000001</v>
      </c>
      <c r="P12">
        <v>118.4859</v>
      </c>
      <c r="Q12">
        <v>10.334571</v>
      </c>
      <c r="R12">
        <v>40.171922000000002</v>
      </c>
      <c r="S12">
        <v>25.006882999999998</v>
      </c>
      <c r="T12">
        <v>0</v>
      </c>
      <c r="U12">
        <v>336.167618</v>
      </c>
      <c r="V12">
        <v>19.969208999999999</v>
      </c>
      <c r="W12">
        <v>42.684786000000003</v>
      </c>
      <c r="X12">
        <v>139.41763800000001</v>
      </c>
      <c r="Y12">
        <v>0</v>
      </c>
      <c r="Z12">
        <v>18.939827000000001</v>
      </c>
      <c r="AA12">
        <v>41.094377999999999</v>
      </c>
      <c r="AB12">
        <v>38.060099000000001</v>
      </c>
      <c r="AC12">
        <v>27.996203000000001</v>
      </c>
      <c r="AD12">
        <v>35.248784999999998</v>
      </c>
      <c r="AE12">
        <v>21.010535999999998</v>
      </c>
      <c r="AF12">
        <v>8.5483239999999991</v>
      </c>
      <c r="AG12">
        <v>37.654240999999999</v>
      </c>
      <c r="AH12">
        <v>147.327584</v>
      </c>
      <c r="AI12">
        <v>18.394214000000002</v>
      </c>
      <c r="AJ12">
        <v>0</v>
      </c>
      <c r="AK12">
        <v>48.897108000000003</v>
      </c>
      <c r="AL12">
        <v>80.593530999999999</v>
      </c>
      <c r="AM12">
        <v>15.408947</v>
      </c>
      <c r="AN12">
        <v>0.62655000000000005</v>
      </c>
      <c r="AO12">
        <v>27.7546</v>
      </c>
      <c r="AP12">
        <v>11.105886</v>
      </c>
      <c r="AQ12">
        <v>0</v>
      </c>
      <c r="AR12">
        <v>47.325001999999998</v>
      </c>
      <c r="AS12">
        <v>30.063282999999998</v>
      </c>
      <c r="AT12">
        <v>10.834813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76.659999999999982</v>
      </c>
      <c r="BA12">
        <f t="shared" si="1"/>
        <v>2279.6903170000001</v>
      </c>
      <c r="BD12">
        <v>24.49</v>
      </c>
      <c r="BE12">
        <v>7.17</v>
      </c>
      <c r="BF12">
        <v>0.66</v>
      </c>
      <c r="BG12">
        <v>3.8</v>
      </c>
      <c r="BH12">
        <v>5.2</v>
      </c>
      <c r="BI12">
        <v>4.5199999999999996</v>
      </c>
      <c r="BJ12">
        <v>3.08</v>
      </c>
      <c r="BK12">
        <v>4.21</v>
      </c>
      <c r="BL12">
        <v>1.87</v>
      </c>
      <c r="BM12">
        <v>0</v>
      </c>
      <c r="BN12">
        <v>0.47</v>
      </c>
      <c r="BO12">
        <v>14.44</v>
      </c>
      <c r="BP12">
        <v>0</v>
      </c>
      <c r="BQ12">
        <v>4.12</v>
      </c>
      <c r="BR12">
        <v>2.19</v>
      </c>
      <c r="BS12">
        <v>0.44</v>
      </c>
      <c r="BT12">
        <v>0</v>
      </c>
      <c r="BU12">
        <v>0</v>
      </c>
      <c r="BV12">
        <v>0</v>
      </c>
      <c r="BW12">
        <f t="shared" si="2"/>
        <v>76.659999999999982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131.771637</v>
      </c>
      <c r="L13">
        <v>341.97149999999999</v>
      </c>
      <c r="M13">
        <v>86.697000000000003</v>
      </c>
      <c r="N13">
        <v>113.789812</v>
      </c>
      <c r="O13">
        <v>119.12709700000001</v>
      </c>
      <c r="P13">
        <v>118.4859</v>
      </c>
      <c r="Q13">
        <v>9.2102079999999997</v>
      </c>
      <c r="R13">
        <v>15.313625999999999</v>
      </c>
      <c r="S13">
        <v>19.143757000000001</v>
      </c>
      <c r="T13">
        <v>0</v>
      </c>
      <c r="U13">
        <v>336.167618</v>
      </c>
      <c r="V13">
        <v>19.969208999999999</v>
      </c>
      <c r="W13">
        <v>42.684786000000003</v>
      </c>
      <c r="X13">
        <v>139.41763800000001</v>
      </c>
      <c r="Y13">
        <v>0</v>
      </c>
      <c r="Z13">
        <v>18.939827000000001</v>
      </c>
      <c r="AA13">
        <v>41.094377999999999</v>
      </c>
      <c r="AB13">
        <v>38.060099000000001</v>
      </c>
      <c r="AC13">
        <v>27.996203000000001</v>
      </c>
      <c r="AD13">
        <v>35.248784999999998</v>
      </c>
      <c r="AE13">
        <v>21.010535999999998</v>
      </c>
      <c r="AF13">
        <v>8.5483239999999991</v>
      </c>
      <c r="AG13">
        <v>37.654240999999999</v>
      </c>
      <c r="AH13">
        <v>147.327584</v>
      </c>
      <c r="AI13">
        <v>18.394214000000002</v>
      </c>
      <c r="AJ13">
        <v>0</v>
      </c>
      <c r="AK13">
        <v>48.897108000000003</v>
      </c>
      <c r="AL13">
        <v>80.593530999999999</v>
      </c>
      <c r="AM13">
        <v>15.408947</v>
      </c>
      <c r="AN13">
        <v>0.62655000000000005</v>
      </c>
      <c r="AO13">
        <v>27.7546</v>
      </c>
      <c r="AP13">
        <v>11.105886</v>
      </c>
      <c r="AQ13">
        <v>0</v>
      </c>
      <c r="AR13">
        <v>47.325001999999998</v>
      </c>
      <c r="AS13">
        <v>30.063282999999998</v>
      </c>
      <c r="AT13">
        <v>10.834813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76.659999999999982</v>
      </c>
      <c r="BA13">
        <f t="shared" si="1"/>
        <v>2237.2936989999998</v>
      </c>
      <c r="BD13">
        <v>24.49</v>
      </c>
      <c r="BE13">
        <v>7.17</v>
      </c>
      <c r="BF13">
        <v>0.66</v>
      </c>
      <c r="BG13">
        <v>3.8</v>
      </c>
      <c r="BH13">
        <v>5.2</v>
      </c>
      <c r="BI13">
        <v>4.5199999999999996</v>
      </c>
      <c r="BJ13">
        <v>3.08</v>
      </c>
      <c r="BK13">
        <v>4.21</v>
      </c>
      <c r="BL13">
        <v>1.87</v>
      </c>
      <c r="BM13">
        <v>0</v>
      </c>
      <c r="BN13">
        <v>0.47</v>
      </c>
      <c r="BO13">
        <v>14.44</v>
      </c>
      <c r="BP13">
        <v>0</v>
      </c>
      <c r="BQ13">
        <v>4.12</v>
      </c>
      <c r="BR13">
        <v>2.19</v>
      </c>
      <c r="BS13">
        <v>0.44</v>
      </c>
      <c r="BT13">
        <v>0</v>
      </c>
      <c r="BU13">
        <v>0</v>
      </c>
      <c r="BV13">
        <v>0</v>
      </c>
      <c r="BW13">
        <f t="shared" si="2"/>
        <v>76.659999999999982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141.40463700000001</v>
      </c>
      <c r="L14">
        <v>341.97149999999999</v>
      </c>
      <c r="M14">
        <v>86.697000000000003</v>
      </c>
      <c r="N14">
        <v>113.789812</v>
      </c>
      <c r="O14">
        <v>119.12709700000001</v>
      </c>
      <c r="P14">
        <v>118.4859</v>
      </c>
      <c r="Q14">
        <v>7.2836080000000001</v>
      </c>
      <c r="R14">
        <v>32.470049000000003</v>
      </c>
      <c r="S14">
        <v>19.143757000000001</v>
      </c>
      <c r="T14">
        <v>0</v>
      </c>
      <c r="U14">
        <v>336.167618</v>
      </c>
      <c r="V14">
        <v>19.969208999999999</v>
      </c>
      <c r="W14">
        <v>42.684786000000003</v>
      </c>
      <c r="X14">
        <v>139.41763800000001</v>
      </c>
      <c r="Y14">
        <v>0</v>
      </c>
      <c r="Z14">
        <v>18.939827000000001</v>
      </c>
      <c r="AA14">
        <v>41.094377999999999</v>
      </c>
      <c r="AB14">
        <v>38.060099000000001</v>
      </c>
      <c r="AC14">
        <v>27.996203000000001</v>
      </c>
      <c r="AD14">
        <v>35.248784999999998</v>
      </c>
      <c r="AE14">
        <v>21.010535999999998</v>
      </c>
      <c r="AF14">
        <v>8.5483239999999991</v>
      </c>
      <c r="AG14">
        <v>37.654240999999999</v>
      </c>
      <c r="AH14">
        <v>147.327584</v>
      </c>
      <c r="AI14">
        <v>18.394214000000002</v>
      </c>
      <c r="AJ14">
        <v>0</v>
      </c>
      <c r="AK14">
        <v>48.897108000000003</v>
      </c>
      <c r="AL14">
        <v>80.593530999999999</v>
      </c>
      <c r="AM14">
        <v>15.408947</v>
      </c>
      <c r="AN14">
        <v>0.62655000000000005</v>
      </c>
      <c r="AO14">
        <v>27.7546</v>
      </c>
      <c r="AP14">
        <v>11.105886</v>
      </c>
      <c r="AQ14">
        <v>0</v>
      </c>
      <c r="AR14">
        <v>47.325001999999998</v>
      </c>
      <c r="AS14">
        <v>30.063282999999998</v>
      </c>
      <c r="AT14">
        <v>10.834813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76.529999999999987</v>
      </c>
      <c r="BA14">
        <f t="shared" si="1"/>
        <v>2262.0265220000001</v>
      </c>
      <c r="BD14">
        <v>24.49</v>
      </c>
      <c r="BE14">
        <v>7.17</v>
      </c>
      <c r="BF14">
        <v>0.66</v>
      </c>
      <c r="BG14">
        <v>3.8</v>
      </c>
      <c r="BH14">
        <v>5.07</v>
      </c>
      <c r="BI14">
        <v>4.5199999999999996</v>
      </c>
      <c r="BJ14">
        <v>3.08</v>
      </c>
      <c r="BK14">
        <v>4.21</v>
      </c>
      <c r="BL14">
        <v>1.87</v>
      </c>
      <c r="BM14">
        <v>0</v>
      </c>
      <c r="BN14">
        <v>0.47</v>
      </c>
      <c r="BO14">
        <v>14.44</v>
      </c>
      <c r="BP14">
        <v>0</v>
      </c>
      <c r="BQ14">
        <v>4.12</v>
      </c>
      <c r="BR14">
        <v>2.19</v>
      </c>
      <c r="BS14">
        <v>0.44</v>
      </c>
      <c r="BT14">
        <v>0</v>
      </c>
      <c r="BU14">
        <v>0</v>
      </c>
      <c r="BV14">
        <v>0</v>
      </c>
      <c r="BW14">
        <f t="shared" si="2"/>
        <v>76.529999999999987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131.771637</v>
      </c>
      <c r="L15">
        <v>341.97149999999999</v>
      </c>
      <c r="M15">
        <v>86.697000000000003</v>
      </c>
      <c r="N15">
        <v>113.789812</v>
      </c>
      <c r="O15">
        <v>119.12709700000001</v>
      </c>
      <c r="P15">
        <v>118.4859</v>
      </c>
      <c r="Q15">
        <v>10.334571</v>
      </c>
      <c r="R15">
        <v>22.899953</v>
      </c>
      <c r="S15">
        <v>25.006882999999998</v>
      </c>
      <c r="T15">
        <v>0</v>
      </c>
      <c r="U15">
        <v>336.167618</v>
      </c>
      <c r="V15">
        <v>19.969208999999999</v>
      </c>
      <c r="W15">
        <v>42.684786000000003</v>
      </c>
      <c r="X15">
        <v>139.41763800000001</v>
      </c>
      <c r="Y15">
        <v>0</v>
      </c>
      <c r="Z15">
        <v>18.939827000000001</v>
      </c>
      <c r="AA15">
        <v>41.094377999999999</v>
      </c>
      <c r="AB15">
        <v>38.060099000000001</v>
      </c>
      <c r="AC15">
        <v>27.996203000000001</v>
      </c>
      <c r="AD15">
        <v>35.248784999999998</v>
      </c>
      <c r="AE15">
        <v>31.762986999999999</v>
      </c>
      <c r="AF15">
        <v>8.5483239999999991</v>
      </c>
      <c r="AG15">
        <v>37.654240999999999</v>
      </c>
      <c r="AH15">
        <v>147.327584</v>
      </c>
      <c r="AI15">
        <v>18.394214000000002</v>
      </c>
      <c r="AJ15">
        <v>0</v>
      </c>
      <c r="AK15">
        <v>48.897108000000003</v>
      </c>
      <c r="AL15">
        <v>80.593530999999999</v>
      </c>
      <c r="AM15">
        <v>15.408947</v>
      </c>
      <c r="AN15">
        <v>0.62655000000000005</v>
      </c>
      <c r="AO15">
        <v>27.7546</v>
      </c>
      <c r="AP15">
        <v>11.105886</v>
      </c>
      <c r="AQ15">
        <v>0</v>
      </c>
      <c r="AR15">
        <v>47.325001999999998</v>
      </c>
      <c r="AS15">
        <v>30.063282999999998</v>
      </c>
      <c r="AT15">
        <v>10.73448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76.419999999999987</v>
      </c>
      <c r="BA15">
        <f t="shared" si="1"/>
        <v>2262.2796330000001</v>
      </c>
      <c r="BD15">
        <v>24.49</v>
      </c>
      <c r="BE15">
        <v>7.17</v>
      </c>
      <c r="BF15">
        <v>0.71</v>
      </c>
      <c r="BG15">
        <v>3.8</v>
      </c>
      <c r="BH15">
        <v>4.91</v>
      </c>
      <c r="BI15">
        <v>4.5199999999999996</v>
      </c>
      <c r="BJ15">
        <v>3.08</v>
      </c>
      <c r="BK15">
        <v>4.21</v>
      </c>
      <c r="BL15">
        <v>1.87</v>
      </c>
      <c r="BM15">
        <v>0</v>
      </c>
      <c r="BN15">
        <v>0.47</v>
      </c>
      <c r="BO15">
        <v>14.44</v>
      </c>
      <c r="BP15">
        <v>0</v>
      </c>
      <c r="BQ15">
        <v>4.12</v>
      </c>
      <c r="BR15">
        <v>2.19</v>
      </c>
      <c r="BS15">
        <v>0.44</v>
      </c>
      <c r="BT15">
        <v>0</v>
      </c>
      <c r="BU15">
        <v>0</v>
      </c>
      <c r="BV15">
        <v>0</v>
      </c>
      <c r="BW15">
        <f t="shared" si="2"/>
        <v>76.419999999999987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152.964237</v>
      </c>
      <c r="L16">
        <v>341.97149999999999</v>
      </c>
      <c r="M16">
        <v>86.697000000000003</v>
      </c>
      <c r="N16">
        <v>113.789812</v>
      </c>
      <c r="O16">
        <v>119.12709700000001</v>
      </c>
      <c r="P16">
        <v>118.4859</v>
      </c>
      <c r="Q16">
        <v>9.2118450000000003</v>
      </c>
      <c r="R16">
        <v>33.122878</v>
      </c>
      <c r="S16">
        <v>19.548825000000001</v>
      </c>
      <c r="T16">
        <v>0</v>
      </c>
      <c r="U16">
        <v>336.167618</v>
      </c>
      <c r="V16">
        <v>19.969208999999999</v>
      </c>
      <c r="W16">
        <v>42.684786000000003</v>
      </c>
      <c r="X16">
        <v>139.41763800000001</v>
      </c>
      <c r="Y16">
        <v>0</v>
      </c>
      <c r="Z16">
        <v>18.939827000000001</v>
      </c>
      <c r="AA16">
        <v>41.094377999999999</v>
      </c>
      <c r="AB16">
        <v>38.060099000000001</v>
      </c>
      <c r="AC16">
        <v>27.996203000000001</v>
      </c>
      <c r="AD16">
        <v>35.248784999999998</v>
      </c>
      <c r="AE16">
        <v>31.762986999999999</v>
      </c>
      <c r="AF16">
        <v>8.5483239999999991</v>
      </c>
      <c r="AG16">
        <v>37.654240999999999</v>
      </c>
      <c r="AH16">
        <v>147.327584</v>
      </c>
      <c r="AI16">
        <v>18.394214000000002</v>
      </c>
      <c r="AJ16">
        <v>0</v>
      </c>
      <c r="AK16">
        <v>48.897108000000003</v>
      </c>
      <c r="AL16">
        <v>80.593530999999999</v>
      </c>
      <c r="AM16">
        <v>15.408947</v>
      </c>
      <c r="AN16">
        <v>0.62655000000000005</v>
      </c>
      <c r="AO16">
        <v>27.7546</v>
      </c>
      <c r="AP16">
        <v>11.105886</v>
      </c>
      <c r="AQ16">
        <v>0</v>
      </c>
      <c r="AR16">
        <v>50.515452000000003</v>
      </c>
      <c r="AS16">
        <v>30.063282999999998</v>
      </c>
      <c r="AT16">
        <v>10.834813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76.269999999999982</v>
      </c>
      <c r="BA16">
        <f t="shared" si="1"/>
        <v>2290.2551570000001</v>
      </c>
      <c r="BD16">
        <v>24.49</v>
      </c>
      <c r="BE16">
        <v>7.17</v>
      </c>
      <c r="BF16">
        <v>0.71</v>
      </c>
      <c r="BG16">
        <v>3.8</v>
      </c>
      <c r="BH16">
        <v>4.76</v>
      </c>
      <c r="BI16">
        <v>4.5199999999999996</v>
      </c>
      <c r="BJ16">
        <v>3.08</v>
      </c>
      <c r="BK16">
        <v>4.21</v>
      </c>
      <c r="BL16">
        <v>1.87</v>
      </c>
      <c r="BM16">
        <v>0</v>
      </c>
      <c r="BN16">
        <v>0.47</v>
      </c>
      <c r="BO16">
        <v>14.44</v>
      </c>
      <c r="BP16">
        <v>0</v>
      </c>
      <c r="BQ16">
        <v>4.12</v>
      </c>
      <c r="BR16">
        <v>2.19</v>
      </c>
      <c r="BS16">
        <v>0.44</v>
      </c>
      <c r="BT16">
        <v>0</v>
      </c>
      <c r="BU16">
        <v>0</v>
      </c>
      <c r="BV16">
        <v>0</v>
      </c>
      <c r="BW16">
        <f t="shared" si="2"/>
        <v>76.269999999999982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139.478037</v>
      </c>
      <c r="L17">
        <v>343.21092499999997</v>
      </c>
      <c r="M17">
        <v>86.697000000000003</v>
      </c>
      <c r="N17">
        <v>113.789812</v>
      </c>
      <c r="O17">
        <v>119.12709700000001</v>
      </c>
      <c r="P17">
        <v>118.4859</v>
      </c>
      <c r="Q17">
        <v>7.2852449999999997</v>
      </c>
      <c r="R17">
        <v>33.122878</v>
      </c>
      <c r="S17">
        <v>19.548825000000001</v>
      </c>
      <c r="T17">
        <v>0</v>
      </c>
      <c r="U17">
        <v>336.167618</v>
      </c>
      <c r="V17">
        <v>13.842620999999999</v>
      </c>
      <c r="W17">
        <v>29.995812999999998</v>
      </c>
      <c r="X17">
        <v>139.41763800000001</v>
      </c>
      <c r="Y17">
        <v>0</v>
      </c>
      <c r="Z17">
        <v>18.939827000000001</v>
      </c>
      <c r="AA17">
        <v>41.094377999999999</v>
      </c>
      <c r="AB17">
        <v>38.060099000000001</v>
      </c>
      <c r="AC17">
        <v>27.996203000000001</v>
      </c>
      <c r="AD17">
        <v>35.248784999999998</v>
      </c>
      <c r="AE17">
        <v>31.762986999999999</v>
      </c>
      <c r="AF17">
        <v>8.5483239999999991</v>
      </c>
      <c r="AG17">
        <v>37.654240999999999</v>
      </c>
      <c r="AH17">
        <v>147.327584</v>
      </c>
      <c r="AI17">
        <v>18.394214000000002</v>
      </c>
      <c r="AJ17">
        <v>0</v>
      </c>
      <c r="AK17">
        <v>48.897108000000003</v>
      </c>
      <c r="AL17">
        <v>76.451919000000004</v>
      </c>
      <c r="AM17">
        <v>15.408947</v>
      </c>
      <c r="AN17">
        <v>0.62655000000000005</v>
      </c>
      <c r="AO17">
        <v>27.7546</v>
      </c>
      <c r="AP17">
        <v>12.463272</v>
      </c>
      <c r="AQ17">
        <v>0</v>
      </c>
      <c r="AR17">
        <v>50.515452000000003</v>
      </c>
      <c r="AS17">
        <v>30.063282999999998</v>
      </c>
      <c r="AT17">
        <v>10.834813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76.409999999999982</v>
      </c>
      <c r="BA17">
        <f t="shared" si="1"/>
        <v>2254.621995</v>
      </c>
      <c r="BD17">
        <v>24.49</v>
      </c>
      <c r="BE17">
        <v>7.17</v>
      </c>
      <c r="BF17">
        <v>0.85</v>
      </c>
      <c r="BG17">
        <v>3.8</v>
      </c>
      <c r="BH17">
        <v>4.76</v>
      </c>
      <c r="BI17">
        <v>4.5199999999999996</v>
      </c>
      <c r="BJ17">
        <v>3.08</v>
      </c>
      <c r="BK17">
        <v>4.21</v>
      </c>
      <c r="BL17">
        <v>1.87</v>
      </c>
      <c r="BM17">
        <v>0</v>
      </c>
      <c r="BN17">
        <v>0.47</v>
      </c>
      <c r="BO17">
        <v>14.44</v>
      </c>
      <c r="BP17">
        <v>0</v>
      </c>
      <c r="BQ17">
        <v>4.12</v>
      </c>
      <c r="BR17">
        <v>2.19</v>
      </c>
      <c r="BS17">
        <v>0.44</v>
      </c>
      <c r="BT17">
        <v>0</v>
      </c>
      <c r="BU17">
        <v>0</v>
      </c>
      <c r="BV17">
        <v>0</v>
      </c>
      <c r="BW17">
        <f t="shared" si="2"/>
        <v>76.409999999999982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162.59723700000001</v>
      </c>
      <c r="L18">
        <v>343.21092499999997</v>
      </c>
      <c r="M18">
        <v>86.697000000000003</v>
      </c>
      <c r="N18">
        <v>113.789812</v>
      </c>
      <c r="O18">
        <v>119.12709700000001</v>
      </c>
      <c r="P18">
        <v>118.4859</v>
      </c>
      <c r="Q18">
        <v>7.2852449999999997</v>
      </c>
      <c r="R18">
        <v>33.122878</v>
      </c>
      <c r="S18">
        <v>19.548825000000001</v>
      </c>
      <c r="T18">
        <v>0</v>
      </c>
      <c r="U18">
        <v>336.167618</v>
      </c>
      <c r="V18">
        <v>13.842620999999999</v>
      </c>
      <c r="W18">
        <v>29.995812999999998</v>
      </c>
      <c r="X18">
        <v>139.41763800000001</v>
      </c>
      <c r="Y18">
        <v>0</v>
      </c>
      <c r="Z18">
        <v>18.939827000000001</v>
      </c>
      <c r="AA18">
        <v>41.094377999999999</v>
      </c>
      <c r="AB18">
        <v>38.060099000000001</v>
      </c>
      <c r="AC18">
        <v>27.996203000000001</v>
      </c>
      <c r="AD18">
        <v>35.248784999999998</v>
      </c>
      <c r="AE18">
        <v>31.762986999999999</v>
      </c>
      <c r="AF18">
        <v>8.5483239999999991</v>
      </c>
      <c r="AG18">
        <v>37.654240999999999</v>
      </c>
      <c r="AH18">
        <v>147.327584</v>
      </c>
      <c r="AI18">
        <v>18.394214000000002</v>
      </c>
      <c r="AJ18">
        <v>0</v>
      </c>
      <c r="AK18">
        <v>48.897108000000003</v>
      </c>
      <c r="AL18">
        <v>76.451919000000004</v>
      </c>
      <c r="AM18">
        <v>15.408947</v>
      </c>
      <c r="AN18">
        <v>0.62655000000000005</v>
      </c>
      <c r="AO18">
        <v>27.7546</v>
      </c>
      <c r="AP18">
        <v>12.463272</v>
      </c>
      <c r="AQ18">
        <v>0</v>
      </c>
      <c r="AR18">
        <v>50.515452000000003</v>
      </c>
      <c r="AS18">
        <v>30.063282999999998</v>
      </c>
      <c r="AT18">
        <v>10.834813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76.469999999999985</v>
      </c>
      <c r="BA18">
        <f t="shared" si="1"/>
        <v>2277.801195</v>
      </c>
      <c r="BD18">
        <v>24.49</v>
      </c>
      <c r="BE18">
        <v>7.17</v>
      </c>
      <c r="BF18">
        <v>0.91</v>
      </c>
      <c r="BG18">
        <v>3.8</v>
      </c>
      <c r="BH18">
        <v>4.76</v>
      </c>
      <c r="BI18">
        <v>4.5199999999999996</v>
      </c>
      <c r="BJ18">
        <v>3.08</v>
      </c>
      <c r="BK18">
        <v>4.21</v>
      </c>
      <c r="BL18">
        <v>1.87</v>
      </c>
      <c r="BM18">
        <v>0</v>
      </c>
      <c r="BN18">
        <v>0.47</v>
      </c>
      <c r="BO18">
        <v>14.44</v>
      </c>
      <c r="BP18">
        <v>0</v>
      </c>
      <c r="BQ18">
        <v>4.12</v>
      </c>
      <c r="BR18">
        <v>2.19</v>
      </c>
      <c r="BS18">
        <v>0.44</v>
      </c>
      <c r="BT18">
        <v>0</v>
      </c>
      <c r="BU18">
        <v>0</v>
      </c>
      <c r="BV18">
        <v>0</v>
      </c>
      <c r="BW18">
        <f t="shared" si="2"/>
        <v>76.469999999999985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165.44166999999999</v>
      </c>
      <c r="L19">
        <v>341.97149999999999</v>
      </c>
      <c r="M19">
        <v>86.697000000000003</v>
      </c>
      <c r="N19">
        <v>113.789812</v>
      </c>
      <c r="O19">
        <v>119.12709700000001</v>
      </c>
      <c r="P19">
        <v>118.4859</v>
      </c>
      <c r="Q19">
        <v>10.509603</v>
      </c>
      <c r="R19">
        <v>40.834383000000003</v>
      </c>
      <c r="S19">
        <v>25.421582999999998</v>
      </c>
      <c r="T19">
        <v>0</v>
      </c>
      <c r="U19">
        <v>336.167618</v>
      </c>
      <c r="V19">
        <v>19.969208999999999</v>
      </c>
      <c r="W19">
        <v>42.684786000000003</v>
      </c>
      <c r="X19">
        <v>139.41763800000001</v>
      </c>
      <c r="Y19">
        <v>0</v>
      </c>
      <c r="Z19">
        <v>18.939827000000001</v>
      </c>
      <c r="AA19">
        <v>41.094377999999999</v>
      </c>
      <c r="AB19">
        <v>38.060099000000001</v>
      </c>
      <c r="AC19">
        <v>27.996203000000001</v>
      </c>
      <c r="AD19">
        <v>35.248784999999998</v>
      </c>
      <c r="AE19">
        <v>31.762986999999999</v>
      </c>
      <c r="AF19">
        <v>8.5483239999999991</v>
      </c>
      <c r="AG19">
        <v>37.654240999999999</v>
      </c>
      <c r="AH19">
        <v>147.327584</v>
      </c>
      <c r="AI19">
        <v>18.394214000000002</v>
      </c>
      <c r="AJ19">
        <v>0</v>
      </c>
      <c r="AK19">
        <v>48.897108000000003</v>
      </c>
      <c r="AL19">
        <v>76.451919000000004</v>
      </c>
      <c r="AM19">
        <v>15.408947</v>
      </c>
      <c r="AN19">
        <v>0.62655000000000005</v>
      </c>
      <c r="AO19">
        <v>27.7546</v>
      </c>
      <c r="AP19">
        <v>12.463272</v>
      </c>
      <c r="AQ19">
        <v>0</v>
      </c>
      <c r="AR19">
        <v>50.515452000000003</v>
      </c>
      <c r="AS19">
        <v>30.063282999999998</v>
      </c>
      <c r="AT19">
        <v>10.834813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76.38</v>
      </c>
      <c r="BA19">
        <f t="shared" si="1"/>
        <v>2314.9403850000003</v>
      </c>
      <c r="BD19">
        <v>24.49</v>
      </c>
      <c r="BE19">
        <v>7.17</v>
      </c>
      <c r="BF19">
        <v>0.91</v>
      </c>
      <c r="BG19">
        <v>3.8</v>
      </c>
      <c r="BH19">
        <v>4.76</v>
      </c>
      <c r="BI19">
        <v>4.5199999999999996</v>
      </c>
      <c r="BJ19">
        <v>3.08</v>
      </c>
      <c r="BK19">
        <v>4.21</v>
      </c>
      <c r="BL19">
        <v>1.78</v>
      </c>
      <c r="BM19">
        <v>0</v>
      </c>
      <c r="BN19">
        <v>0.47</v>
      </c>
      <c r="BO19">
        <v>14.44</v>
      </c>
      <c r="BP19">
        <v>0</v>
      </c>
      <c r="BQ19">
        <v>4.12</v>
      </c>
      <c r="BR19">
        <v>2.19</v>
      </c>
      <c r="BS19">
        <v>0.44</v>
      </c>
      <c r="BT19">
        <v>0</v>
      </c>
      <c r="BU19">
        <v>0</v>
      </c>
      <c r="BV19">
        <v>0</v>
      </c>
      <c r="BW19">
        <f t="shared" si="2"/>
        <v>76.38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197.23057</v>
      </c>
      <c r="L20">
        <v>341.97149999999999</v>
      </c>
      <c r="M20">
        <v>86.697000000000003</v>
      </c>
      <c r="N20">
        <v>113.789812</v>
      </c>
      <c r="O20">
        <v>119.12709700000001</v>
      </c>
      <c r="P20">
        <v>118.4859</v>
      </c>
      <c r="Q20">
        <v>10.509603</v>
      </c>
      <c r="R20">
        <v>40.834383000000003</v>
      </c>
      <c r="S20">
        <v>25.421582999999998</v>
      </c>
      <c r="T20">
        <v>0</v>
      </c>
      <c r="U20">
        <v>336.167618</v>
      </c>
      <c r="V20">
        <v>19.969208999999999</v>
      </c>
      <c r="W20">
        <v>42.684786000000003</v>
      </c>
      <c r="X20">
        <v>139.41763800000001</v>
      </c>
      <c r="Y20">
        <v>0</v>
      </c>
      <c r="Z20">
        <v>18.939827000000001</v>
      </c>
      <c r="AA20">
        <v>41.094377999999999</v>
      </c>
      <c r="AB20">
        <v>38.060099000000001</v>
      </c>
      <c r="AC20">
        <v>27.996203000000001</v>
      </c>
      <c r="AD20">
        <v>35.248784999999998</v>
      </c>
      <c r="AE20">
        <v>31.762986999999999</v>
      </c>
      <c r="AF20">
        <v>8.5483239999999991</v>
      </c>
      <c r="AG20">
        <v>37.654240999999999</v>
      </c>
      <c r="AH20">
        <v>147.327584</v>
      </c>
      <c r="AI20">
        <v>18.394214000000002</v>
      </c>
      <c r="AJ20">
        <v>0</v>
      </c>
      <c r="AK20">
        <v>48.897108000000003</v>
      </c>
      <c r="AL20">
        <v>76.451919000000004</v>
      </c>
      <c r="AM20">
        <v>15.408947</v>
      </c>
      <c r="AN20">
        <v>0.62655000000000005</v>
      </c>
      <c r="AO20">
        <v>27.7546</v>
      </c>
      <c r="AP20">
        <v>12.463272</v>
      </c>
      <c r="AQ20">
        <v>0</v>
      </c>
      <c r="AR20">
        <v>47.325001999999998</v>
      </c>
      <c r="AS20">
        <v>30.063282999999998</v>
      </c>
      <c r="AT20">
        <v>10.834813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76.5</v>
      </c>
      <c r="BA20">
        <f t="shared" si="1"/>
        <v>2343.6588350000002</v>
      </c>
      <c r="BD20">
        <v>24.49</v>
      </c>
      <c r="BE20">
        <v>7.17</v>
      </c>
      <c r="BF20">
        <v>1.03</v>
      </c>
      <c r="BG20">
        <v>3.8</v>
      </c>
      <c r="BH20">
        <v>4.76</v>
      </c>
      <c r="BI20">
        <v>4.5199999999999996</v>
      </c>
      <c r="BJ20">
        <v>3.08</v>
      </c>
      <c r="BK20">
        <v>4.21</v>
      </c>
      <c r="BL20">
        <v>1.78</v>
      </c>
      <c r="BM20">
        <v>0</v>
      </c>
      <c r="BN20">
        <v>0.47</v>
      </c>
      <c r="BO20">
        <v>14.44</v>
      </c>
      <c r="BP20">
        <v>0</v>
      </c>
      <c r="BQ20">
        <v>4.12</v>
      </c>
      <c r="BR20">
        <v>2.19</v>
      </c>
      <c r="BS20">
        <v>0.44</v>
      </c>
      <c r="BT20">
        <v>0</v>
      </c>
      <c r="BU20">
        <v>0</v>
      </c>
      <c r="BV20">
        <v>0</v>
      </c>
      <c r="BW20">
        <f t="shared" si="2"/>
        <v>76.5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148.10227</v>
      </c>
      <c r="L21">
        <v>341.97149999999999</v>
      </c>
      <c r="M21">
        <v>86.697000000000003</v>
      </c>
      <c r="N21">
        <v>113.789812</v>
      </c>
      <c r="O21">
        <v>119.12709700000001</v>
      </c>
      <c r="P21">
        <v>118.4859</v>
      </c>
      <c r="Q21">
        <v>10.509603</v>
      </c>
      <c r="R21">
        <v>40.834383000000003</v>
      </c>
      <c r="S21">
        <v>25.421582999999998</v>
      </c>
      <c r="T21">
        <v>0</v>
      </c>
      <c r="U21">
        <v>336.167618</v>
      </c>
      <c r="V21">
        <v>19.969208999999999</v>
      </c>
      <c r="W21">
        <v>42.684786000000003</v>
      </c>
      <c r="X21">
        <v>139.41763800000001</v>
      </c>
      <c r="Y21">
        <v>0</v>
      </c>
      <c r="Z21">
        <v>18.939827000000001</v>
      </c>
      <c r="AA21">
        <v>41.094377999999999</v>
      </c>
      <c r="AB21">
        <v>38.060099000000001</v>
      </c>
      <c r="AC21">
        <v>27.996203000000001</v>
      </c>
      <c r="AD21">
        <v>35.248784999999998</v>
      </c>
      <c r="AE21">
        <v>16.066880999999999</v>
      </c>
      <c r="AF21">
        <v>8.5483239999999991</v>
      </c>
      <c r="AG21">
        <v>37.654240999999999</v>
      </c>
      <c r="AH21">
        <v>147.327584</v>
      </c>
      <c r="AI21">
        <v>18.394214000000002</v>
      </c>
      <c r="AJ21">
        <v>0</v>
      </c>
      <c r="AK21">
        <v>48.897108000000003</v>
      </c>
      <c r="AL21">
        <v>76.451919000000004</v>
      </c>
      <c r="AM21">
        <v>15.408947</v>
      </c>
      <c r="AN21">
        <v>0.62655000000000005</v>
      </c>
      <c r="AO21">
        <v>27.7546</v>
      </c>
      <c r="AP21">
        <v>12.463272</v>
      </c>
      <c r="AQ21">
        <v>0</v>
      </c>
      <c r="AR21">
        <v>47.325001999999998</v>
      </c>
      <c r="AS21">
        <v>30.063282999999998</v>
      </c>
      <c r="AT21">
        <v>10.834813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76.5</v>
      </c>
      <c r="BA21">
        <f t="shared" si="1"/>
        <v>2278.834429</v>
      </c>
      <c r="BD21">
        <v>24.49</v>
      </c>
      <c r="BE21">
        <v>7.17</v>
      </c>
      <c r="BF21">
        <v>1.03</v>
      </c>
      <c r="BG21">
        <v>3.8</v>
      </c>
      <c r="BH21">
        <v>4.76</v>
      </c>
      <c r="BI21">
        <v>4.5199999999999996</v>
      </c>
      <c r="BJ21">
        <v>3.08</v>
      </c>
      <c r="BK21">
        <v>4.21</v>
      </c>
      <c r="BL21">
        <v>1.78</v>
      </c>
      <c r="BM21">
        <v>0</v>
      </c>
      <c r="BN21">
        <v>0.47</v>
      </c>
      <c r="BO21">
        <v>14.44</v>
      </c>
      <c r="BP21">
        <v>0</v>
      </c>
      <c r="BQ21">
        <v>4.12</v>
      </c>
      <c r="BR21">
        <v>2.19</v>
      </c>
      <c r="BS21">
        <v>0.44</v>
      </c>
      <c r="BT21">
        <v>0</v>
      </c>
      <c r="BU21">
        <v>0</v>
      </c>
      <c r="BV21">
        <v>0</v>
      </c>
      <c r="BW21">
        <f t="shared" si="2"/>
        <v>76.5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163.51507000000001</v>
      </c>
      <c r="L22">
        <v>341.97149999999999</v>
      </c>
      <c r="M22">
        <v>86.697000000000003</v>
      </c>
      <c r="N22">
        <v>113.789812</v>
      </c>
      <c r="O22">
        <v>119.12709700000001</v>
      </c>
      <c r="P22">
        <v>118.4859</v>
      </c>
      <c r="Q22">
        <v>10.509603</v>
      </c>
      <c r="R22">
        <v>40.834383000000003</v>
      </c>
      <c r="S22">
        <v>25.421582999999998</v>
      </c>
      <c r="T22">
        <v>0</v>
      </c>
      <c r="U22">
        <v>336.167618</v>
      </c>
      <c r="V22">
        <v>19.969208999999999</v>
      </c>
      <c r="W22">
        <v>42.684786000000003</v>
      </c>
      <c r="X22">
        <v>139.41763800000001</v>
      </c>
      <c r="Y22">
        <v>0</v>
      </c>
      <c r="Z22">
        <v>18.939827000000001</v>
      </c>
      <c r="AA22">
        <v>41.094377999999999</v>
      </c>
      <c r="AB22">
        <v>38.060099000000001</v>
      </c>
      <c r="AC22">
        <v>27.996203000000001</v>
      </c>
      <c r="AD22">
        <v>35.248784999999998</v>
      </c>
      <c r="AE22">
        <v>16.066880999999999</v>
      </c>
      <c r="AF22">
        <v>8.5483239999999991</v>
      </c>
      <c r="AG22">
        <v>37.654240999999999</v>
      </c>
      <c r="AH22">
        <v>147.327584</v>
      </c>
      <c r="AI22">
        <v>18.394214000000002</v>
      </c>
      <c r="AJ22">
        <v>0</v>
      </c>
      <c r="AK22">
        <v>48.897108000000003</v>
      </c>
      <c r="AL22">
        <v>76.451919000000004</v>
      </c>
      <c r="AM22">
        <v>15.408947</v>
      </c>
      <c r="AN22">
        <v>0.62655000000000005</v>
      </c>
      <c r="AO22">
        <v>27.7546</v>
      </c>
      <c r="AP22">
        <v>12.463272</v>
      </c>
      <c r="AQ22">
        <v>0</v>
      </c>
      <c r="AR22">
        <v>47.325001999999998</v>
      </c>
      <c r="AS22">
        <v>30.063282999999998</v>
      </c>
      <c r="AT22">
        <v>10.834813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76.5</v>
      </c>
      <c r="BA22">
        <f t="shared" si="1"/>
        <v>2294.2472290000001</v>
      </c>
      <c r="BD22">
        <v>24.49</v>
      </c>
      <c r="BE22">
        <v>7.17</v>
      </c>
      <c r="BF22">
        <v>1.03</v>
      </c>
      <c r="BG22">
        <v>3.8</v>
      </c>
      <c r="BH22">
        <v>4.76</v>
      </c>
      <c r="BI22">
        <v>4.5199999999999996</v>
      </c>
      <c r="BJ22">
        <v>3.08</v>
      </c>
      <c r="BK22">
        <v>4.21</v>
      </c>
      <c r="BL22">
        <v>1.78</v>
      </c>
      <c r="BM22">
        <v>0</v>
      </c>
      <c r="BN22">
        <v>0.47</v>
      </c>
      <c r="BO22">
        <v>14.44</v>
      </c>
      <c r="BP22">
        <v>0</v>
      </c>
      <c r="BQ22">
        <v>4.12</v>
      </c>
      <c r="BR22">
        <v>2.19</v>
      </c>
      <c r="BS22">
        <v>0.44</v>
      </c>
      <c r="BT22">
        <v>0</v>
      </c>
      <c r="BU22">
        <v>0</v>
      </c>
      <c r="BV22">
        <v>0</v>
      </c>
      <c r="BW22">
        <f t="shared" si="2"/>
        <v>76.5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125.94637</v>
      </c>
      <c r="L23">
        <v>342.43304000000001</v>
      </c>
      <c r="M23">
        <v>86.697000000000003</v>
      </c>
      <c r="N23">
        <v>113.789812</v>
      </c>
      <c r="O23">
        <v>119.12709700000001</v>
      </c>
      <c r="P23">
        <v>118.4859</v>
      </c>
      <c r="Q23">
        <v>10.509603</v>
      </c>
      <c r="R23">
        <v>40.834383000000003</v>
      </c>
      <c r="S23">
        <v>25.421582999999998</v>
      </c>
      <c r="T23">
        <v>0</v>
      </c>
      <c r="U23">
        <v>336.167618</v>
      </c>
      <c r="V23">
        <v>19.969208999999999</v>
      </c>
      <c r="W23">
        <v>42.684786000000003</v>
      </c>
      <c r="X23">
        <v>139.41763800000001</v>
      </c>
      <c r="Y23">
        <v>0</v>
      </c>
      <c r="Z23">
        <v>18.939827000000001</v>
      </c>
      <c r="AA23">
        <v>41.094377999999999</v>
      </c>
      <c r="AB23">
        <v>38.060099000000001</v>
      </c>
      <c r="AC23">
        <v>27.996203000000001</v>
      </c>
      <c r="AD23">
        <v>35.248784999999998</v>
      </c>
      <c r="AE23">
        <v>16.066880999999999</v>
      </c>
      <c r="AF23">
        <v>8.5483239999999991</v>
      </c>
      <c r="AG23">
        <v>37.654240999999999</v>
      </c>
      <c r="AH23">
        <v>147.327584</v>
      </c>
      <c r="AI23">
        <v>18.394214000000002</v>
      </c>
      <c r="AJ23">
        <v>0</v>
      </c>
      <c r="AK23">
        <v>48.897108000000003</v>
      </c>
      <c r="AL23">
        <v>76.451919000000004</v>
      </c>
      <c r="AM23">
        <v>15.408947</v>
      </c>
      <c r="AN23">
        <v>0.62655000000000005</v>
      </c>
      <c r="AO23">
        <v>27.7546</v>
      </c>
      <c r="AP23">
        <v>11.105886</v>
      </c>
      <c r="AQ23">
        <v>13.958216999999999</v>
      </c>
      <c r="AR23">
        <v>47.325001999999998</v>
      </c>
      <c r="AS23">
        <v>30.063282999999998</v>
      </c>
      <c r="AT23">
        <v>10.834813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76.61</v>
      </c>
      <c r="BA23">
        <f t="shared" si="1"/>
        <v>2269.8508999999999</v>
      </c>
      <c r="BD23">
        <v>24.49</v>
      </c>
      <c r="BE23">
        <v>7.17</v>
      </c>
      <c r="BF23">
        <v>1.1399999999999999</v>
      </c>
      <c r="BG23">
        <v>3.8</v>
      </c>
      <c r="BH23">
        <v>4.76</v>
      </c>
      <c r="BI23">
        <v>4.5199999999999996</v>
      </c>
      <c r="BJ23">
        <v>3.08</v>
      </c>
      <c r="BK23">
        <v>4.21</v>
      </c>
      <c r="BL23">
        <v>1.78</v>
      </c>
      <c r="BM23">
        <v>0</v>
      </c>
      <c r="BN23">
        <v>0.47</v>
      </c>
      <c r="BO23">
        <v>14.44</v>
      </c>
      <c r="BP23">
        <v>0</v>
      </c>
      <c r="BQ23">
        <v>4.12</v>
      </c>
      <c r="BR23">
        <v>2.19</v>
      </c>
      <c r="BS23">
        <v>0.44</v>
      </c>
      <c r="BT23">
        <v>0</v>
      </c>
      <c r="BU23">
        <v>0</v>
      </c>
      <c r="BV23">
        <v>0</v>
      </c>
      <c r="BW23">
        <f t="shared" si="2"/>
        <v>76.61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140.39587</v>
      </c>
      <c r="L24">
        <v>478.76010000000002</v>
      </c>
      <c r="M24">
        <v>86.697000000000003</v>
      </c>
      <c r="N24">
        <v>113.789812</v>
      </c>
      <c r="O24">
        <v>119.12709700000001</v>
      </c>
      <c r="P24">
        <v>118.4859</v>
      </c>
      <c r="Q24">
        <v>10.509603</v>
      </c>
      <c r="R24">
        <v>40.834383000000003</v>
      </c>
      <c r="S24">
        <v>25.421582999999998</v>
      </c>
      <c r="T24">
        <v>0</v>
      </c>
      <c r="U24">
        <v>336.167618</v>
      </c>
      <c r="V24">
        <v>19.969208999999999</v>
      </c>
      <c r="W24">
        <v>42.684786000000003</v>
      </c>
      <c r="X24">
        <v>139.41763800000001</v>
      </c>
      <c r="Y24">
        <v>0</v>
      </c>
      <c r="Z24">
        <v>18.939827000000001</v>
      </c>
      <c r="AA24">
        <v>41.094377999999999</v>
      </c>
      <c r="AB24">
        <v>38.060099000000001</v>
      </c>
      <c r="AC24">
        <v>27.996203000000001</v>
      </c>
      <c r="AD24">
        <v>35.248784999999998</v>
      </c>
      <c r="AE24">
        <v>16.066880999999999</v>
      </c>
      <c r="AF24">
        <v>8.5483239999999991</v>
      </c>
      <c r="AG24">
        <v>37.654240999999999</v>
      </c>
      <c r="AH24">
        <v>147.327584</v>
      </c>
      <c r="AI24">
        <v>18.394214000000002</v>
      </c>
      <c r="AJ24">
        <v>0</v>
      </c>
      <c r="AK24">
        <v>48.897108000000003</v>
      </c>
      <c r="AL24">
        <v>76.451919000000004</v>
      </c>
      <c r="AM24">
        <v>15.408947</v>
      </c>
      <c r="AN24">
        <v>0.62655000000000005</v>
      </c>
      <c r="AO24">
        <v>27.7546</v>
      </c>
      <c r="AP24">
        <v>11.105886</v>
      </c>
      <c r="AQ24">
        <v>27.916433999999999</v>
      </c>
      <c r="AR24">
        <v>47.325001999999998</v>
      </c>
      <c r="AS24">
        <v>30.063282999999998</v>
      </c>
      <c r="AT24">
        <v>10.834813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76.61</v>
      </c>
      <c r="BA24">
        <f t="shared" si="1"/>
        <v>2434.5856770000005</v>
      </c>
      <c r="BD24">
        <v>24.49</v>
      </c>
      <c r="BE24">
        <v>7.17</v>
      </c>
      <c r="BF24">
        <v>1.1399999999999999</v>
      </c>
      <c r="BG24">
        <v>3.8</v>
      </c>
      <c r="BH24">
        <v>4.76</v>
      </c>
      <c r="BI24">
        <v>4.5199999999999996</v>
      </c>
      <c r="BJ24">
        <v>3.08</v>
      </c>
      <c r="BK24">
        <v>4.21</v>
      </c>
      <c r="BL24">
        <v>1.78</v>
      </c>
      <c r="BM24">
        <v>0</v>
      </c>
      <c r="BN24">
        <v>0.47</v>
      </c>
      <c r="BO24">
        <v>14.44</v>
      </c>
      <c r="BP24">
        <v>0</v>
      </c>
      <c r="BQ24">
        <v>4.12</v>
      </c>
      <c r="BR24">
        <v>2.19</v>
      </c>
      <c r="BS24">
        <v>0.44</v>
      </c>
      <c r="BT24">
        <v>0</v>
      </c>
      <c r="BU24">
        <v>0</v>
      </c>
      <c r="BV24">
        <v>0</v>
      </c>
      <c r="BW24">
        <f t="shared" si="2"/>
        <v>76.61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134.61607000000001</v>
      </c>
      <c r="L25">
        <v>537.45204200000001</v>
      </c>
      <c r="M25">
        <v>86.697000000000003</v>
      </c>
      <c r="N25">
        <v>113.789812</v>
      </c>
      <c r="O25">
        <v>119.12709700000001</v>
      </c>
      <c r="P25">
        <v>118.4859</v>
      </c>
      <c r="Q25">
        <v>10.509603</v>
      </c>
      <c r="R25">
        <v>40.834383000000003</v>
      </c>
      <c r="S25">
        <v>25.421582999999998</v>
      </c>
      <c r="T25">
        <v>0</v>
      </c>
      <c r="U25">
        <v>336.167618</v>
      </c>
      <c r="V25">
        <v>19.969208999999999</v>
      </c>
      <c r="W25">
        <v>42.684786000000003</v>
      </c>
      <c r="X25">
        <v>139.41763800000001</v>
      </c>
      <c r="Y25">
        <v>0</v>
      </c>
      <c r="Z25">
        <v>18.939827000000001</v>
      </c>
      <c r="AA25">
        <v>41.094377999999999</v>
      </c>
      <c r="AB25">
        <v>38.060099000000001</v>
      </c>
      <c r="AC25">
        <v>27.996203000000001</v>
      </c>
      <c r="AD25">
        <v>35.248784999999998</v>
      </c>
      <c r="AE25">
        <v>16.066880999999999</v>
      </c>
      <c r="AF25">
        <v>8.5483239999999991</v>
      </c>
      <c r="AG25">
        <v>37.654240999999999</v>
      </c>
      <c r="AH25">
        <v>147.327584</v>
      </c>
      <c r="AI25">
        <v>18.394214000000002</v>
      </c>
      <c r="AJ25">
        <v>0</v>
      </c>
      <c r="AK25">
        <v>48.897108000000003</v>
      </c>
      <c r="AL25">
        <v>76.451919000000004</v>
      </c>
      <c r="AM25">
        <v>15.408947</v>
      </c>
      <c r="AN25">
        <v>0.62655000000000005</v>
      </c>
      <c r="AO25">
        <v>27.7546</v>
      </c>
      <c r="AP25">
        <v>11.105886</v>
      </c>
      <c r="AQ25">
        <v>29.737071</v>
      </c>
      <c r="AR25">
        <v>47.325001999999998</v>
      </c>
      <c r="AS25">
        <v>30.063282999999998</v>
      </c>
      <c r="AT25">
        <v>10.834813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76.75</v>
      </c>
      <c r="BA25">
        <f t="shared" si="1"/>
        <v>2489.4584560000003</v>
      </c>
      <c r="BD25">
        <v>24.49</v>
      </c>
      <c r="BE25">
        <v>7.17</v>
      </c>
      <c r="BF25">
        <v>1.24</v>
      </c>
      <c r="BG25">
        <v>3.8</v>
      </c>
      <c r="BH25">
        <v>4.8</v>
      </c>
      <c r="BI25">
        <v>4.5199999999999996</v>
      </c>
      <c r="BJ25">
        <v>3.08</v>
      </c>
      <c r="BK25">
        <v>4.21</v>
      </c>
      <c r="BL25">
        <v>1.78</v>
      </c>
      <c r="BM25">
        <v>0</v>
      </c>
      <c r="BN25">
        <v>0.47</v>
      </c>
      <c r="BO25">
        <v>14.44</v>
      </c>
      <c r="BP25">
        <v>0</v>
      </c>
      <c r="BQ25">
        <v>4.12</v>
      </c>
      <c r="BR25">
        <v>2.19</v>
      </c>
      <c r="BS25">
        <v>0.44</v>
      </c>
      <c r="BT25">
        <v>0</v>
      </c>
      <c r="BU25">
        <v>0</v>
      </c>
      <c r="BV25">
        <v>0</v>
      </c>
      <c r="BW25">
        <f t="shared" si="2"/>
        <v>76.75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134.61607000000001</v>
      </c>
      <c r="L26">
        <v>537.45204200000001</v>
      </c>
      <c r="M26">
        <v>86.697000000000003</v>
      </c>
      <c r="N26">
        <v>113.789812</v>
      </c>
      <c r="O26">
        <v>119.12709700000001</v>
      </c>
      <c r="P26">
        <v>118.4859</v>
      </c>
      <c r="Q26">
        <v>10.509603</v>
      </c>
      <c r="R26">
        <v>40.834383000000003</v>
      </c>
      <c r="S26">
        <v>25.421582999999998</v>
      </c>
      <c r="T26">
        <v>0</v>
      </c>
      <c r="U26">
        <v>336.167618</v>
      </c>
      <c r="V26">
        <v>19.969208999999999</v>
      </c>
      <c r="W26">
        <v>42.684786000000003</v>
      </c>
      <c r="X26">
        <v>139.41763800000001</v>
      </c>
      <c r="Y26">
        <v>0</v>
      </c>
      <c r="Z26">
        <v>18.939827000000001</v>
      </c>
      <c r="AA26">
        <v>41.094377999999999</v>
      </c>
      <c r="AB26">
        <v>38.060099000000001</v>
      </c>
      <c r="AC26">
        <v>27.996203000000001</v>
      </c>
      <c r="AD26">
        <v>35.248784999999998</v>
      </c>
      <c r="AE26">
        <v>16.066880999999999</v>
      </c>
      <c r="AF26">
        <v>8.5483239999999991</v>
      </c>
      <c r="AG26">
        <v>37.654240999999999</v>
      </c>
      <c r="AH26">
        <v>147.327584</v>
      </c>
      <c r="AI26">
        <v>18.394214000000002</v>
      </c>
      <c r="AJ26">
        <v>0</v>
      </c>
      <c r="AK26">
        <v>48.897108000000003</v>
      </c>
      <c r="AL26">
        <v>76.451919000000004</v>
      </c>
      <c r="AM26">
        <v>15.408947</v>
      </c>
      <c r="AN26">
        <v>0.62655000000000005</v>
      </c>
      <c r="AO26">
        <v>27.7546</v>
      </c>
      <c r="AP26">
        <v>11.105886</v>
      </c>
      <c r="AQ26">
        <v>30.34395</v>
      </c>
      <c r="AR26">
        <v>47.325001999999998</v>
      </c>
      <c r="AS26">
        <v>30.063282999999998</v>
      </c>
      <c r="AT26">
        <v>10.834813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76.86</v>
      </c>
      <c r="BA26">
        <f t="shared" si="1"/>
        <v>2490.1753350000004</v>
      </c>
      <c r="BD26">
        <v>24.49</v>
      </c>
      <c r="BE26">
        <v>7.17</v>
      </c>
      <c r="BF26">
        <v>1.24</v>
      </c>
      <c r="BG26">
        <v>3.8</v>
      </c>
      <c r="BH26">
        <v>4.8</v>
      </c>
      <c r="BI26">
        <v>4.5199999999999996</v>
      </c>
      <c r="BJ26">
        <v>3.08</v>
      </c>
      <c r="BK26">
        <v>4.28</v>
      </c>
      <c r="BL26">
        <v>1.82</v>
      </c>
      <c r="BM26">
        <v>0</v>
      </c>
      <c r="BN26">
        <v>0.47</v>
      </c>
      <c r="BO26">
        <v>14.44</v>
      </c>
      <c r="BP26">
        <v>0</v>
      </c>
      <c r="BQ26">
        <v>4.12</v>
      </c>
      <c r="BR26">
        <v>2.19</v>
      </c>
      <c r="BS26">
        <v>0.44</v>
      </c>
      <c r="BT26">
        <v>0</v>
      </c>
      <c r="BU26">
        <v>0</v>
      </c>
      <c r="BV26">
        <v>0</v>
      </c>
      <c r="BW26">
        <f t="shared" si="2"/>
        <v>76.86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207.62014500000001</v>
      </c>
      <c r="L27">
        <v>568.27764200000001</v>
      </c>
      <c r="M27">
        <v>86.697000000000003</v>
      </c>
      <c r="N27">
        <v>113.789812</v>
      </c>
      <c r="O27">
        <v>119.12709700000001</v>
      </c>
      <c r="P27">
        <v>118.4859</v>
      </c>
      <c r="Q27">
        <v>10.509603</v>
      </c>
      <c r="R27">
        <v>40.834383000000003</v>
      </c>
      <c r="S27">
        <v>25.421582999999998</v>
      </c>
      <c r="T27">
        <v>0</v>
      </c>
      <c r="U27">
        <v>336.167618</v>
      </c>
      <c r="V27">
        <v>19.969208999999999</v>
      </c>
      <c r="W27">
        <v>42.684786000000003</v>
      </c>
      <c r="X27">
        <v>139.41763800000001</v>
      </c>
      <c r="Y27">
        <v>0</v>
      </c>
      <c r="Z27">
        <v>18.939827000000001</v>
      </c>
      <c r="AA27">
        <v>41.094377999999999</v>
      </c>
      <c r="AB27">
        <v>38.060099000000001</v>
      </c>
      <c r="AC27">
        <v>27.996203000000001</v>
      </c>
      <c r="AD27">
        <v>35.248784999999998</v>
      </c>
      <c r="AE27">
        <v>31.762986999999999</v>
      </c>
      <c r="AF27">
        <v>8.5483239999999991</v>
      </c>
      <c r="AG27">
        <v>37.654240999999999</v>
      </c>
      <c r="AH27">
        <v>147.327584</v>
      </c>
      <c r="AI27">
        <v>18.394214000000002</v>
      </c>
      <c r="AJ27">
        <v>0</v>
      </c>
      <c r="AK27">
        <v>48.897108000000003</v>
      </c>
      <c r="AL27">
        <v>76.451919000000004</v>
      </c>
      <c r="AM27">
        <v>15.408947</v>
      </c>
      <c r="AN27">
        <v>0.62655000000000005</v>
      </c>
      <c r="AO27">
        <v>27.7546</v>
      </c>
      <c r="AP27">
        <v>11.105886</v>
      </c>
      <c r="AQ27">
        <v>43.695287999999998</v>
      </c>
      <c r="AR27">
        <v>47.325001999999998</v>
      </c>
      <c r="AS27">
        <v>30.063282999999998</v>
      </c>
      <c r="AT27">
        <v>10.834813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76.350000000000009</v>
      </c>
      <c r="BA27">
        <f t="shared" si="1"/>
        <v>2622.5424540000004</v>
      </c>
      <c r="BD27">
        <v>23.2</v>
      </c>
      <c r="BE27">
        <v>7.36</v>
      </c>
      <c r="BF27">
        <v>1.08</v>
      </c>
      <c r="BG27">
        <v>3.91</v>
      </c>
      <c r="BH27">
        <v>4.96</v>
      </c>
      <c r="BI27">
        <v>4.5999999999999996</v>
      </c>
      <c r="BJ27">
        <v>3</v>
      </c>
      <c r="BK27">
        <v>4.28</v>
      </c>
      <c r="BL27">
        <v>1.91</v>
      </c>
      <c r="BM27">
        <v>0</v>
      </c>
      <c r="BN27">
        <v>0.49</v>
      </c>
      <c r="BO27">
        <v>14.8</v>
      </c>
      <c r="BP27">
        <v>0</v>
      </c>
      <c r="BQ27">
        <v>4.25</v>
      </c>
      <c r="BR27">
        <v>2.08</v>
      </c>
      <c r="BS27">
        <v>0.43</v>
      </c>
      <c r="BT27">
        <v>0</v>
      </c>
      <c r="BU27">
        <v>0</v>
      </c>
      <c r="BV27">
        <v>0</v>
      </c>
      <c r="BW27">
        <f t="shared" si="2"/>
        <v>76.350000000000009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207.62014500000001</v>
      </c>
      <c r="L28">
        <v>568.27764200000001</v>
      </c>
      <c r="M28">
        <v>86.697000000000003</v>
      </c>
      <c r="N28">
        <v>113.789812</v>
      </c>
      <c r="O28">
        <v>119.12709700000001</v>
      </c>
      <c r="P28">
        <v>118.4859</v>
      </c>
      <c r="Q28">
        <v>10.509603</v>
      </c>
      <c r="R28">
        <v>40.834383000000003</v>
      </c>
      <c r="S28">
        <v>25.421582999999998</v>
      </c>
      <c r="T28">
        <v>0</v>
      </c>
      <c r="U28">
        <v>336.167618</v>
      </c>
      <c r="V28">
        <v>19.969208999999999</v>
      </c>
      <c r="W28">
        <v>42.684786000000003</v>
      </c>
      <c r="X28">
        <v>139.41763800000001</v>
      </c>
      <c r="Y28">
        <v>0</v>
      </c>
      <c r="Z28">
        <v>18.939827000000001</v>
      </c>
      <c r="AA28">
        <v>41.094377999999999</v>
      </c>
      <c r="AB28">
        <v>38.060099000000001</v>
      </c>
      <c r="AC28">
        <v>27.996203000000001</v>
      </c>
      <c r="AD28">
        <v>35.248784999999998</v>
      </c>
      <c r="AE28">
        <v>31.762986999999999</v>
      </c>
      <c r="AF28">
        <v>8.5483239999999991</v>
      </c>
      <c r="AG28">
        <v>37.654240999999999</v>
      </c>
      <c r="AH28">
        <v>147.327584</v>
      </c>
      <c r="AI28">
        <v>63.766607</v>
      </c>
      <c r="AJ28">
        <v>0</v>
      </c>
      <c r="AK28">
        <v>48.897108000000003</v>
      </c>
      <c r="AL28">
        <v>76.451919000000004</v>
      </c>
      <c r="AM28">
        <v>15.408947</v>
      </c>
      <c r="AN28">
        <v>0.62655000000000005</v>
      </c>
      <c r="AO28">
        <v>27.7546</v>
      </c>
      <c r="AP28">
        <v>11.105886</v>
      </c>
      <c r="AQ28">
        <v>43.695287999999998</v>
      </c>
      <c r="AR28">
        <v>47.325001999999998</v>
      </c>
      <c r="AS28">
        <v>30.063282999999998</v>
      </c>
      <c r="AT28">
        <v>10.834813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76.45</v>
      </c>
      <c r="BA28">
        <f t="shared" si="1"/>
        <v>2668.0148470000004</v>
      </c>
      <c r="BD28">
        <v>23.2</v>
      </c>
      <c r="BE28">
        <v>7.36</v>
      </c>
      <c r="BF28">
        <v>1.18</v>
      </c>
      <c r="BG28">
        <v>3.91</v>
      </c>
      <c r="BH28">
        <v>4.96</v>
      </c>
      <c r="BI28">
        <v>4.5999999999999996</v>
      </c>
      <c r="BJ28">
        <v>3</v>
      </c>
      <c r="BK28">
        <v>4.28</v>
      </c>
      <c r="BL28">
        <v>1.91</v>
      </c>
      <c r="BM28">
        <v>0</v>
      </c>
      <c r="BN28">
        <v>0.49</v>
      </c>
      <c r="BO28">
        <v>14.8</v>
      </c>
      <c r="BP28">
        <v>0</v>
      </c>
      <c r="BQ28">
        <v>4.25</v>
      </c>
      <c r="BR28">
        <v>2.08</v>
      </c>
      <c r="BS28">
        <v>0.43</v>
      </c>
      <c r="BT28">
        <v>0</v>
      </c>
      <c r="BU28">
        <v>0</v>
      </c>
      <c r="BV28">
        <v>0</v>
      </c>
      <c r="BW28">
        <f t="shared" si="2"/>
        <v>76.45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207.62014500000001</v>
      </c>
      <c r="L29">
        <v>568.27764200000001</v>
      </c>
      <c r="M29">
        <v>86.697000000000003</v>
      </c>
      <c r="N29">
        <v>113.789812</v>
      </c>
      <c r="O29">
        <v>119.12709700000001</v>
      </c>
      <c r="P29">
        <v>118.4859</v>
      </c>
      <c r="Q29">
        <v>10.509603</v>
      </c>
      <c r="R29">
        <v>40.834383000000003</v>
      </c>
      <c r="S29">
        <v>25.421582999999998</v>
      </c>
      <c r="T29">
        <v>0</v>
      </c>
      <c r="U29">
        <v>336.167618</v>
      </c>
      <c r="V29">
        <v>19.969208999999999</v>
      </c>
      <c r="W29">
        <v>42.684786000000003</v>
      </c>
      <c r="X29">
        <v>139.41763800000001</v>
      </c>
      <c r="Y29">
        <v>0</v>
      </c>
      <c r="Z29">
        <v>18.939827000000001</v>
      </c>
      <c r="AA29">
        <v>41.094377999999999</v>
      </c>
      <c r="AB29">
        <v>38.060099000000001</v>
      </c>
      <c r="AC29">
        <v>27.996203000000001</v>
      </c>
      <c r="AD29">
        <v>35.248784999999998</v>
      </c>
      <c r="AE29">
        <v>31.762986999999999</v>
      </c>
      <c r="AF29">
        <v>8.5483239999999991</v>
      </c>
      <c r="AG29">
        <v>37.654240999999999</v>
      </c>
      <c r="AH29">
        <v>147.327584</v>
      </c>
      <c r="AI29">
        <v>63.766607</v>
      </c>
      <c r="AJ29">
        <v>0</v>
      </c>
      <c r="AK29">
        <v>48.897108000000003</v>
      </c>
      <c r="AL29">
        <v>76.451919000000004</v>
      </c>
      <c r="AM29">
        <v>15.408947</v>
      </c>
      <c r="AN29">
        <v>0.62655000000000005</v>
      </c>
      <c r="AO29">
        <v>27.7546</v>
      </c>
      <c r="AP29">
        <v>11.105886</v>
      </c>
      <c r="AQ29">
        <v>43.695287999999998</v>
      </c>
      <c r="AR29">
        <v>47.325001999999998</v>
      </c>
      <c r="AS29">
        <v>30.063282999999998</v>
      </c>
      <c r="AT29">
        <v>10.834813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76.47</v>
      </c>
      <c r="BA29">
        <f t="shared" si="1"/>
        <v>2668.0348470000004</v>
      </c>
      <c r="BD29">
        <v>23.2</v>
      </c>
      <c r="BE29">
        <v>7.36</v>
      </c>
      <c r="BF29">
        <v>1.18</v>
      </c>
      <c r="BG29">
        <v>3.91</v>
      </c>
      <c r="BH29">
        <v>4.9800000000000004</v>
      </c>
      <c r="BI29">
        <v>4.5999999999999996</v>
      </c>
      <c r="BJ29">
        <v>3</v>
      </c>
      <c r="BK29">
        <v>4.28</v>
      </c>
      <c r="BL29">
        <v>1.91</v>
      </c>
      <c r="BM29">
        <v>0</v>
      </c>
      <c r="BN29">
        <v>0.49</v>
      </c>
      <c r="BO29">
        <v>14.8</v>
      </c>
      <c r="BP29">
        <v>0</v>
      </c>
      <c r="BQ29">
        <v>4.25</v>
      </c>
      <c r="BR29">
        <v>2.08</v>
      </c>
      <c r="BS29">
        <v>0.43</v>
      </c>
      <c r="BT29">
        <v>0</v>
      </c>
      <c r="BU29">
        <v>0</v>
      </c>
      <c r="BV29">
        <v>0</v>
      </c>
      <c r="BW29">
        <f t="shared" si="2"/>
        <v>76.47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207.62014500000001</v>
      </c>
      <c r="L30">
        <v>568.27764200000001</v>
      </c>
      <c r="M30">
        <v>86.697000000000003</v>
      </c>
      <c r="N30">
        <v>113.789812</v>
      </c>
      <c r="O30">
        <v>119.12709700000001</v>
      </c>
      <c r="P30">
        <v>118.4859</v>
      </c>
      <c r="Q30">
        <v>10.509603</v>
      </c>
      <c r="R30">
        <v>40.834383000000003</v>
      </c>
      <c r="S30">
        <v>25.421582999999998</v>
      </c>
      <c r="T30">
        <v>0</v>
      </c>
      <c r="U30">
        <v>336.167618</v>
      </c>
      <c r="V30">
        <v>19.969208999999999</v>
      </c>
      <c r="W30">
        <v>42.684786000000003</v>
      </c>
      <c r="X30">
        <v>139.41763800000001</v>
      </c>
      <c r="Y30">
        <v>0</v>
      </c>
      <c r="Z30">
        <v>18.939827000000001</v>
      </c>
      <c r="AA30">
        <v>41.094377999999999</v>
      </c>
      <c r="AB30">
        <v>38.060099000000001</v>
      </c>
      <c r="AC30">
        <v>27.996203000000001</v>
      </c>
      <c r="AD30">
        <v>35.248784999999998</v>
      </c>
      <c r="AE30">
        <v>31.762986999999999</v>
      </c>
      <c r="AF30">
        <v>8.5483239999999991</v>
      </c>
      <c r="AG30">
        <v>37.654240999999999</v>
      </c>
      <c r="AH30">
        <v>147.327584</v>
      </c>
      <c r="AI30">
        <v>63.766607</v>
      </c>
      <c r="AJ30">
        <v>0</v>
      </c>
      <c r="AK30">
        <v>48.897108000000003</v>
      </c>
      <c r="AL30">
        <v>76.451919000000004</v>
      </c>
      <c r="AM30">
        <v>15.408947</v>
      </c>
      <c r="AN30">
        <v>0.62655000000000005</v>
      </c>
      <c r="AO30">
        <v>27.7546</v>
      </c>
      <c r="AP30">
        <v>11.105886</v>
      </c>
      <c r="AQ30">
        <v>43.695287999999998</v>
      </c>
      <c r="AR30">
        <v>47.325001999999998</v>
      </c>
      <c r="AS30">
        <v>30.063282999999998</v>
      </c>
      <c r="AT30">
        <v>10.834813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76.47</v>
      </c>
      <c r="BA30">
        <f t="shared" si="1"/>
        <v>2668.0348470000004</v>
      </c>
      <c r="BD30">
        <v>23.2</v>
      </c>
      <c r="BE30">
        <v>7.36</v>
      </c>
      <c r="BF30">
        <v>1.18</v>
      </c>
      <c r="BG30">
        <v>3.91</v>
      </c>
      <c r="BH30">
        <v>4.9800000000000004</v>
      </c>
      <c r="BI30">
        <v>4.5999999999999996</v>
      </c>
      <c r="BJ30">
        <v>3</v>
      </c>
      <c r="BK30">
        <v>4.28</v>
      </c>
      <c r="BL30">
        <v>1.91</v>
      </c>
      <c r="BM30">
        <v>0</v>
      </c>
      <c r="BN30">
        <v>0.49</v>
      </c>
      <c r="BO30">
        <v>14.8</v>
      </c>
      <c r="BP30">
        <v>0</v>
      </c>
      <c r="BQ30">
        <v>4.25</v>
      </c>
      <c r="BR30">
        <v>2.08</v>
      </c>
      <c r="BS30">
        <v>0.43</v>
      </c>
      <c r="BT30">
        <v>0</v>
      </c>
      <c r="BU30">
        <v>0</v>
      </c>
      <c r="BV30">
        <v>0</v>
      </c>
      <c r="BW30">
        <f t="shared" si="2"/>
        <v>76.47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207.62014500000001</v>
      </c>
      <c r="L31">
        <v>568.27764200000001</v>
      </c>
      <c r="M31">
        <v>86.697000000000003</v>
      </c>
      <c r="N31">
        <v>113.789812</v>
      </c>
      <c r="O31">
        <v>119.12709700000001</v>
      </c>
      <c r="P31">
        <v>118.4859</v>
      </c>
      <c r="Q31">
        <v>10.509603</v>
      </c>
      <c r="R31">
        <v>40.834383000000003</v>
      </c>
      <c r="S31">
        <v>25.421582999999998</v>
      </c>
      <c r="T31">
        <v>0</v>
      </c>
      <c r="U31">
        <v>336.167618</v>
      </c>
      <c r="V31">
        <v>19.969208999999999</v>
      </c>
      <c r="W31">
        <v>42.684786000000003</v>
      </c>
      <c r="X31">
        <v>139.41763800000001</v>
      </c>
      <c r="Y31">
        <v>0</v>
      </c>
      <c r="Z31">
        <v>18.939827000000001</v>
      </c>
      <c r="AA31">
        <v>41.094377999999999</v>
      </c>
      <c r="AB31">
        <v>38.060099000000001</v>
      </c>
      <c r="AC31">
        <v>27.996203000000001</v>
      </c>
      <c r="AD31">
        <v>35.248784999999998</v>
      </c>
      <c r="AE31">
        <v>31.762986999999999</v>
      </c>
      <c r="AF31">
        <v>8.5483239999999991</v>
      </c>
      <c r="AG31">
        <v>37.654240999999999</v>
      </c>
      <c r="AH31">
        <v>147.327584</v>
      </c>
      <c r="AI31">
        <v>63.766607</v>
      </c>
      <c r="AJ31">
        <v>0</v>
      </c>
      <c r="AK31">
        <v>48.897108000000003</v>
      </c>
      <c r="AL31">
        <v>76.451919000000004</v>
      </c>
      <c r="AM31">
        <v>15.408947</v>
      </c>
      <c r="AN31">
        <v>0.62655000000000005</v>
      </c>
      <c r="AO31">
        <v>27.7546</v>
      </c>
      <c r="AP31">
        <v>11.105886</v>
      </c>
      <c r="AQ31">
        <v>43.695287999999998</v>
      </c>
      <c r="AR31">
        <v>47.325001999999998</v>
      </c>
      <c r="AS31">
        <v>30.063282999999998</v>
      </c>
      <c r="AT31">
        <v>10.834813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76.45</v>
      </c>
      <c r="BA31">
        <f t="shared" si="1"/>
        <v>2668.0148470000004</v>
      </c>
      <c r="BD31">
        <v>23.2</v>
      </c>
      <c r="BE31">
        <v>7.36</v>
      </c>
      <c r="BF31">
        <v>1.24</v>
      </c>
      <c r="BG31">
        <v>3.91</v>
      </c>
      <c r="BH31">
        <v>4.9800000000000004</v>
      </c>
      <c r="BI31">
        <v>4.5999999999999996</v>
      </c>
      <c r="BJ31">
        <v>3</v>
      </c>
      <c r="BK31">
        <v>4.2300000000000004</v>
      </c>
      <c r="BL31">
        <v>1.88</v>
      </c>
      <c r="BM31">
        <v>0</v>
      </c>
      <c r="BN31">
        <v>0.49</v>
      </c>
      <c r="BO31">
        <v>14.8</v>
      </c>
      <c r="BP31">
        <v>0</v>
      </c>
      <c r="BQ31">
        <v>4.25</v>
      </c>
      <c r="BR31">
        <v>2.08</v>
      </c>
      <c r="BS31">
        <v>0.43</v>
      </c>
      <c r="BT31">
        <v>0</v>
      </c>
      <c r="BU31">
        <v>0</v>
      </c>
      <c r="BV31">
        <v>0</v>
      </c>
      <c r="BW31">
        <f t="shared" si="2"/>
        <v>76.45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207.62014500000001</v>
      </c>
      <c r="L32">
        <v>568.27764200000001</v>
      </c>
      <c r="M32">
        <v>86.697000000000003</v>
      </c>
      <c r="N32">
        <v>113.789812</v>
      </c>
      <c r="O32">
        <v>119.12709700000001</v>
      </c>
      <c r="P32">
        <v>118.4859</v>
      </c>
      <c r="Q32">
        <v>10.509603</v>
      </c>
      <c r="R32">
        <v>40.834383000000003</v>
      </c>
      <c r="S32">
        <v>25.421582999999998</v>
      </c>
      <c r="T32">
        <v>0</v>
      </c>
      <c r="U32">
        <v>336.167618</v>
      </c>
      <c r="V32">
        <v>19.969208999999999</v>
      </c>
      <c r="W32">
        <v>42.684786000000003</v>
      </c>
      <c r="X32">
        <v>139.41763800000001</v>
      </c>
      <c r="Y32">
        <v>0</v>
      </c>
      <c r="Z32">
        <v>18.939827000000001</v>
      </c>
      <c r="AA32">
        <v>41.094377999999999</v>
      </c>
      <c r="AB32">
        <v>38.060099000000001</v>
      </c>
      <c r="AC32">
        <v>27.996203000000001</v>
      </c>
      <c r="AD32">
        <v>35.248784999999998</v>
      </c>
      <c r="AE32">
        <v>31.762986999999999</v>
      </c>
      <c r="AF32">
        <v>8.5483239999999991</v>
      </c>
      <c r="AG32">
        <v>37.654240999999999</v>
      </c>
      <c r="AH32">
        <v>147.327584</v>
      </c>
      <c r="AI32">
        <v>63.766607</v>
      </c>
      <c r="AJ32">
        <v>0</v>
      </c>
      <c r="AK32">
        <v>48.897108000000003</v>
      </c>
      <c r="AL32">
        <v>76.451919000000004</v>
      </c>
      <c r="AM32">
        <v>15.408947</v>
      </c>
      <c r="AN32">
        <v>0.62655000000000005</v>
      </c>
      <c r="AO32">
        <v>27.7546</v>
      </c>
      <c r="AP32">
        <v>11.105886</v>
      </c>
      <c r="AQ32">
        <v>43.695287999999998</v>
      </c>
      <c r="AR32">
        <v>47.325001999999998</v>
      </c>
      <c r="AS32">
        <v>30.063282999999998</v>
      </c>
      <c r="AT32">
        <v>10.834813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76.45</v>
      </c>
      <c r="BA32">
        <f t="shared" si="1"/>
        <v>2668.0148470000004</v>
      </c>
      <c r="BD32">
        <v>23.2</v>
      </c>
      <c r="BE32">
        <v>7.36</v>
      </c>
      <c r="BF32">
        <v>1.24</v>
      </c>
      <c r="BG32">
        <v>3.91</v>
      </c>
      <c r="BH32">
        <v>4.9800000000000004</v>
      </c>
      <c r="BI32">
        <v>4.5999999999999996</v>
      </c>
      <c r="BJ32">
        <v>3</v>
      </c>
      <c r="BK32">
        <v>4.2300000000000004</v>
      </c>
      <c r="BL32">
        <v>1.88</v>
      </c>
      <c r="BM32">
        <v>0</v>
      </c>
      <c r="BN32">
        <v>0.49</v>
      </c>
      <c r="BO32">
        <v>14.8</v>
      </c>
      <c r="BP32">
        <v>0</v>
      </c>
      <c r="BQ32">
        <v>4.25</v>
      </c>
      <c r="BR32">
        <v>2.08</v>
      </c>
      <c r="BS32">
        <v>0.43</v>
      </c>
      <c r="BT32">
        <v>0</v>
      </c>
      <c r="BU32">
        <v>0</v>
      </c>
      <c r="BV32">
        <v>0</v>
      </c>
      <c r="BW32">
        <f t="shared" si="2"/>
        <v>76.45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207.62014500000001</v>
      </c>
      <c r="L33">
        <v>568.27764200000001</v>
      </c>
      <c r="M33">
        <v>86.697000000000003</v>
      </c>
      <c r="N33">
        <v>113.789812</v>
      </c>
      <c r="O33">
        <v>119.12709700000001</v>
      </c>
      <c r="P33">
        <v>118.4859</v>
      </c>
      <c r="Q33">
        <v>10.509603</v>
      </c>
      <c r="R33">
        <v>40.834383000000003</v>
      </c>
      <c r="S33">
        <v>25.421582999999998</v>
      </c>
      <c r="T33">
        <v>0</v>
      </c>
      <c r="U33">
        <v>336.167618</v>
      </c>
      <c r="V33">
        <v>19.969208999999999</v>
      </c>
      <c r="W33">
        <v>42.684786000000003</v>
      </c>
      <c r="X33">
        <v>139.41763800000001</v>
      </c>
      <c r="Y33">
        <v>0</v>
      </c>
      <c r="Z33">
        <v>18.939827000000001</v>
      </c>
      <c r="AA33">
        <v>41.094377999999999</v>
      </c>
      <c r="AB33">
        <v>38.060099000000001</v>
      </c>
      <c r="AC33">
        <v>27.996203000000001</v>
      </c>
      <c r="AD33">
        <v>35.248784999999998</v>
      </c>
      <c r="AE33">
        <v>31.762986999999999</v>
      </c>
      <c r="AF33">
        <v>17.096647999999998</v>
      </c>
      <c r="AG33">
        <v>37.654240999999999</v>
      </c>
      <c r="AH33">
        <v>147.327584</v>
      </c>
      <c r="AI33">
        <v>63.766607</v>
      </c>
      <c r="AJ33">
        <v>0</v>
      </c>
      <c r="AK33">
        <v>48.897108000000003</v>
      </c>
      <c r="AL33">
        <v>76.451919000000004</v>
      </c>
      <c r="AM33">
        <v>15.408947</v>
      </c>
      <c r="AN33">
        <v>0.64497800000000005</v>
      </c>
      <c r="AO33">
        <v>27.7546</v>
      </c>
      <c r="AP33">
        <v>11.105886</v>
      </c>
      <c r="AQ33">
        <v>43.695287999999998</v>
      </c>
      <c r="AR33">
        <v>47.325001999999998</v>
      </c>
      <c r="AS33">
        <v>30.063282999999998</v>
      </c>
      <c r="AT33">
        <v>10.834813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76.190000000000012</v>
      </c>
      <c r="BA33">
        <f t="shared" si="1"/>
        <v>2676.3215990000003</v>
      </c>
      <c r="BD33">
        <v>23.2</v>
      </c>
      <c r="BE33">
        <v>7.36</v>
      </c>
      <c r="BF33">
        <v>1.24</v>
      </c>
      <c r="BG33">
        <v>3.91</v>
      </c>
      <c r="BH33">
        <v>4.9800000000000004</v>
      </c>
      <c r="BI33">
        <v>4.5999999999999996</v>
      </c>
      <c r="BJ33">
        <v>3</v>
      </c>
      <c r="BK33">
        <v>4.0999999999999996</v>
      </c>
      <c r="BL33">
        <v>1.75</v>
      </c>
      <c r="BM33">
        <v>0</v>
      </c>
      <c r="BN33">
        <v>0.49</v>
      </c>
      <c r="BO33">
        <v>14.8</v>
      </c>
      <c r="BP33">
        <v>0</v>
      </c>
      <c r="BQ33">
        <v>4.25</v>
      </c>
      <c r="BR33">
        <v>2.08</v>
      </c>
      <c r="BS33">
        <v>0.43</v>
      </c>
      <c r="BT33">
        <v>0</v>
      </c>
      <c r="BU33">
        <v>0</v>
      </c>
      <c r="BV33">
        <v>0</v>
      </c>
      <c r="BW33">
        <f t="shared" si="2"/>
        <v>76.190000000000012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204.775713</v>
      </c>
      <c r="L34">
        <v>442.15469999999999</v>
      </c>
      <c r="M34">
        <v>86.697000000000003</v>
      </c>
      <c r="N34">
        <v>113.789812</v>
      </c>
      <c r="O34">
        <v>119.12709700000001</v>
      </c>
      <c r="P34">
        <v>118.4859</v>
      </c>
      <c r="Q34">
        <v>7.2852449999999997</v>
      </c>
      <c r="R34">
        <v>33.122878</v>
      </c>
      <c r="S34">
        <v>19.548825000000001</v>
      </c>
      <c r="T34">
        <v>0</v>
      </c>
      <c r="U34">
        <v>336.167618</v>
      </c>
      <c r="V34">
        <v>19.969208999999999</v>
      </c>
      <c r="W34">
        <v>42.684786000000003</v>
      </c>
      <c r="X34">
        <v>139.41763800000001</v>
      </c>
      <c r="Y34">
        <v>0</v>
      </c>
      <c r="Z34">
        <v>18.939827000000001</v>
      </c>
      <c r="AA34">
        <v>41.094377999999999</v>
      </c>
      <c r="AB34">
        <v>38.060099000000001</v>
      </c>
      <c r="AC34">
        <v>27.996203000000001</v>
      </c>
      <c r="AD34">
        <v>35.248784999999998</v>
      </c>
      <c r="AE34">
        <v>31.762986999999999</v>
      </c>
      <c r="AF34">
        <v>17.096647999999998</v>
      </c>
      <c r="AG34">
        <v>37.654240999999999</v>
      </c>
      <c r="AH34">
        <v>147.327584</v>
      </c>
      <c r="AI34">
        <v>18.394214000000002</v>
      </c>
      <c r="AJ34">
        <v>0</v>
      </c>
      <c r="AK34">
        <v>48.897108000000003</v>
      </c>
      <c r="AL34">
        <v>76.451919000000004</v>
      </c>
      <c r="AM34">
        <v>15.408947</v>
      </c>
      <c r="AN34">
        <v>0.64497800000000005</v>
      </c>
      <c r="AO34">
        <v>27.7546</v>
      </c>
      <c r="AP34">
        <v>11.105886</v>
      </c>
      <c r="AQ34">
        <v>43.695287999999998</v>
      </c>
      <c r="AR34">
        <v>47.325001999999998</v>
      </c>
      <c r="AS34">
        <v>30.063282999999998</v>
      </c>
      <c r="AT34">
        <v>10.834813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76.190000000000012</v>
      </c>
      <c r="BA34">
        <f t="shared" si="1"/>
        <v>2485.1732109999998</v>
      </c>
      <c r="BD34">
        <v>23.2</v>
      </c>
      <c r="BE34">
        <v>7.36</v>
      </c>
      <c r="BF34">
        <v>1.24</v>
      </c>
      <c r="BG34">
        <v>3.91</v>
      </c>
      <c r="BH34">
        <v>4.9800000000000004</v>
      </c>
      <c r="BI34">
        <v>4.5999999999999996</v>
      </c>
      <c r="BJ34">
        <v>3</v>
      </c>
      <c r="BK34">
        <v>4.0999999999999996</v>
      </c>
      <c r="BL34">
        <v>1.75</v>
      </c>
      <c r="BM34">
        <v>0</v>
      </c>
      <c r="BN34">
        <v>0.49</v>
      </c>
      <c r="BO34">
        <v>14.8</v>
      </c>
      <c r="BP34">
        <v>0</v>
      </c>
      <c r="BQ34">
        <v>4.25</v>
      </c>
      <c r="BR34">
        <v>2.08</v>
      </c>
      <c r="BS34">
        <v>0.43</v>
      </c>
      <c r="BT34">
        <v>0</v>
      </c>
      <c r="BU34">
        <v>0</v>
      </c>
      <c r="BV34">
        <v>0</v>
      </c>
      <c r="BW34">
        <f t="shared" si="2"/>
        <v>76.190000000000012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196.261008</v>
      </c>
      <c r="L35">
        <v>352.732731</v>
      </c>
      <c r="M35">
        <v>86.697000000000003</v>
      </c>
      <c r="N35">
        <v>113.789812</v>
      </c>
      <c r="O35">
        <v>119.12709700000001</v>
      </c>
      <c r="P35">
        <v>118.4859</v>
      </c>
      <c r="Q35">
        <v>10.509603</v>
      </c>
      <c r="R35">
        <v>40.834383000000003</v>
      </c>
      <c r="S35">
        <v>25.421582999999998</v>
      </c>
      <c r="T35">
        <v>0</v>
      </c>
      <c r="U35">
        <v>336.167618</v>
      </c>
      <c r="V35">
        <v>19.969208999999999</v>
      </c>
      <c r="W35">
        <v>42.684786000000003</v>
      </c>
      <c r="X35">
        <v>139.41763800000001</v>
      </c>
      <c r="Y35">
        <v>0</v>
      </c>
      <c r="Z35">
        <v>18.939827000000001</v>
      </c>
      <c r="AA35">
        <v>41.094377999999999</v>
      </c>
      <c r="AB35">
        <v>38.060099000000001</v>
      </c>
      <c r="AC35">
        <v>27.996203000000001</v>
      </c>
      <c r="AD35">
        <v>35.248784999999998</v>
      </c>
      <c r="AE35">
        <v>31.762986999999999</v>
      </c>
      <c r="AF35">
        <v>17.096647999999998</v>
      </c>
      <c r="AG35">
        <v>37.654240999999999</v>
      </c>
      <c r="AH35">
        <v>147.327584</v>
      </c>
      <c r="AI35">
        <v>18.394214000000002</v>
      </c>
      <c r="AJ35">
        <v>0</v>
      </c>
      <c r="AK35">
        <v>48.897108000000003</v>
      </c>
      <c r="AL35">
        <v>76.451919000000004</v>
      </c>
      <c r="AM35">
        <v>15.408947</v>
      </c>
      <c r="AN35">
        <v>0.64497800000000005</v>
      </c>
      <c r="AO35">
        <v>27.7546</v>
      </c>
      <c r="AP35">
        <v>11.105886</v>
      </c>
      <c r="AQ35">
        <v>41.874651</v>
      </c>
      <c r="AR35">
        <v>47.325001999999998</v>
      </c>
      <c r="AS35">
        <v>30.063282999999998</v>
      </c>
      <c r="AT35">
        <v>10.834813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76.210000000000022</v>
      </c>
      <c r="BA35">
        <f t="shared" si="1"/>
        <v>2402.2445210000001</v>
      </c>
      <c r="BD35">
        <v>23.2</v>
      </c>
      <c r="BE35">
        <v>7.36</v>
      </c>
      <c r="BF35">
        <v>1.26</v>
      </c>
      <c r="BG35">
        <v>3.91</v>
      </c>
      <c r="BH35">
        <v>4.9800000000000004</v>
      </c>
      <c r="BI35">
        <v>4.5999999999999996</v>
      </c>
      <c r="BJ35">
        <v>3</v>
      </c>
      <c r="BK35">
        <v>4.0999999999999996</v>
      </c>
      <c r="BL35">
        <v>1.75</v>
      </c>
      <c r="BM35">
        <v>0</v>
      </c>
      <c r="BN35">
        <v>0.49</v>
      </c>
      <c r="BO35">
        <v>14.8</v>
      </c>
      <c r="BP35">
        <v>0</v>
      </c>
      <c r="BQ35">
        <v>4.25</v>
      </c>
      <c r="BR35">
        <v>2.08</v>
      </c>
      <c r="BS35">
        <v>0.43</v>
      </c>
      <c r="BT35">
        <v>0</v>
      </c>
      <c r="BU35">
        <v>0</v>
      </c>
      <c r="BV35">
        <v>0</v>
      </c>
      <c r="BW35">
        <f t="shared" si="2"/>
        <v>76.210000000000022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181.811508</v>
      </c>
      <c r="L36">
        <v>352.732731</v>
      </c>
      <c r="M36">
        <v>86.697000000000003</v>
      </c>
      <c r="N36">
        <v>113.789812</v>
      </c>
      <c r="O36">
        <v>119.12709700000001</v>
      </c>
      <c r="P36">
        <v>118.4859</v>
      </c>
      <c r="Q36">
        <v>8.8035019999999999</v>
      </c>
      <c r="R36">
        <v>33.352336000000001</v>
      </c>
      <c r="S36">
        <v>20.891086999999999</v>
      </c>
      <c r="T36">
        <v>0</v>
      </c>
      <c r="U36">
        <v>336.167618</v>
      </c>
      <c r="V36">
        <v>19.969208999999999</v>
      </c>
      <c r="W36">
        <v>42.684786000000003</v>
      </c>
      <c r="X36">
        <v>139.41763800000001</v>
      </c>
      <c r="Y36">
        <v>0</v>
      </c>
      <c r="Z36">
        <v>18.939827000000001</v>
      </c>
      <c r="AA36">
        <v>41.094377999999999</v>
      </c>
      <c r="AB36">
        <v>38.060099000000001</v>
      </c>
      <c r="AC36">
        <v>27.996203000000001</v>
      </c>
      <c r="AD36">
        <v>35.248784999999998</v>
      </c>
      <c r="AE36">
        <v>31.762986999999999</v>
      </c>
      <c r="AF36">
        <v>17.096647999999998</v>
      </c>
      <c r="AG36">
        <v>37.654240999999999</v>
      </c>
      <c r="AH36">
        <v>147.327584</v>
      </c>
      <c r="AI36">
        <v>18.394214000000002</v>
      </c>
      <c r="AJ36">
        <v>0</v>
      </c>
      <c r="AK36">
        <v>48.897108000000003</v>
      </c>
      <c r="AL36">
        <v>76.451919000000004</v>
      </c>
      <c r="AM36">
        <v>15.408947</v>
      </c>
      <c r="AN36">
        <v>0.64497800000000005</v>
      </c>
      <c r="AO36">
        <v>27.7546</v>
      </c>
      <c r="AP36">
        <v>11.105886</v>
      </c>
      <c r="AQ36">
        <v>15.171975</v>
      </c>
      <c r="AR36">
        <v>47.325001999999998</v>
      </c>
      <c r="AS36">
        <v>30.063282999999998</v>
      </c>
      <c r="AT36">
        <v>10.834813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76.210000000000022</v>
      </c>
      <c r="BA36">
        <f t="shared" si="1"/>
        <v>2347.373701</v>
      </c>
      <c r="BD36">
        <v>23.2</v>
      </c>
      <c r="BE36">
        <v>7.36</v>
      </c>
      <c r="BF36">
        <v>1.26</v>
      </c>
      <c r="BG36">
        <v>3.91</v>
      </c>
      <c r="BH36">
        <v>4.9800000000000004</v>
      </c>
      <c r="BI36">
        <v>4.5999999999999996</v>
      </c>
      <c r="BJ36">
        <v>3</v>
      </c>
      <c r="BK36">
        <v>4.0999999999999996</v>
      </c>
      <c r="BL36">
        <v>1.75</v>
      </c>
      <c r="BM36">
        <v>0</v>
      </c>
      <c r="BN36">
        <v>0.49</v>
      </c>
      <c r="BO36">
        <v>14.8</v>
      </c>
      <c r="BP36">
        <v>0</v>
      </c>
      <c r="BQ36">
        <v>4.25</v>
      </c>
      <c r="BR36">
        <v>2.08</v>
      </c>
      <c r="BS36">
        <v>0.43</v>
      </c>
      <c r="BT36">
        <v>0</v>
      </c>
      <c r="BU36">
        <v>0</v>
      </c>
      <c r="BV36">
        <v>0</v>
      </c>
      <c r="BW36">
        <f t="shared" si="2"/>
        <v>76.210000000000022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178.96707599999999</v>
      </c>
      <c r="L37">
        <v>346.23898700000001</v>
      </c>
      <c r="M37">
        <v>86.697000000000003</v>
      </c>
      <c r="N37">
        <v>113.789812</v>
      </c>
      <c r="O37">
        <v>119.12709700000001</v>
      </c>
      <c r="P37">
        <v>118.4859</v>
      </c>
      <c r="Q37">
        <v>5.7240710000000004</v>
      </c>
      <c r="R37">
        <v>25.640830000000001</v>
      </c>
      <c r="S37">
        <v>15.018329</v>
      </c>
      <c r="T37">
        <v>0</v>
      </c>
      <c r="U37">
        <v>336.167618</v>
      </c>
      <c r="V37">
        <v>13.842620999999999</v>
      </c>
      <c r="W37">
        <v>31.922412999999999</v>
      </c>
      <c r="X37">
        <v>115.43215600000001</v>
      </c>
      <c r="Y37">
        <v>0</v>
      </c>
      <c r="Z37">
        <v>18.939827000000001</v>
      </c>
      <c r="AA37">
        <v>41.094377999999999</v>
      </c>
      <c r="AB37">
        <v>38.060099000000001</v>
      </c>
      <c r="AC37">
        <v>27.996203000000001</v>
      </c>
      <c r="AD37">
        <v>35.248784999999998</v>
      </c>
      <c r="AE37">
        <v>31.762986999999999</v>
      </c>
      <c r="AF37">
        <v>17.096647999999998</v>
      </c>
      <c r="AG37">
        <v>37.654240999999999</v>
      </c>
      <c r="AH37">
        <v>147.327584</v>
      </c>
      <c r="AI37">
        <v>30.657022000000001</v>
      </c>
      <c r="AJ37">
        <v>0</v>
      </c>
      <c r="AK37">
        <v>48.897108000000003</v>
      </c>
      <c r="AL37">
        <v>76.451919000000004</v>
      </c>
      <c r="AM37">
        <v>15.408947</v>
      </c>
      <c r="AN37">
        <v>0.64497800000000005</v>
      </c>
      <c r="AO37">
        <v>27.7546</v>
      </c>
      <c r="AP37">
        <v>11.105886</v>
      </c>
      <c r="AQ37">
        <v>15.171975</v>
      </c>
      <c r="AR37">
        <v>47.325001999999998</v>
      </c>
      <c r="AS37">
        <v>30.063282999999998</v>
      </c>
      <c r="AT37">
        <v>10.834813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76.210000000000022</v>
      </c>
      <c r="BA37">
        <f t="shared" si="1"/>
        <v>2292.7601949999998</v>
      </c>
      <c r="BD37">
        <v>23.2</v>
      </c>
      <c r="BE37">
        <v>7.36</v>
      </c>
      <c r="BF37">
        <v>1.26</v>
      </c>
      <c r="BG37">
        <v>3.91</v>
      </c>
      <c r="BH37">
        <v>4.9800000000000004</v>
      </c>
      <c r="BI37">
        <v>4.5999999999999996</v>
      </c>
      <c r="BJ37">
        <v>3</v>
      </c>
      <c r="BK37">
        <v>4.0999999999999996</v>
      </c>
      <c r="BL37">
        <v>1.75</v>
      </c>
      <c r="BM37">
        <v>0</v>
      </c>
      <c r="BN37">
        <v>0.49</v>
      </c>
      <c r="BO37">
        <v>14.8</v>
      </c>
      <c r="BP37">
        <v>0</v>
      </c>
      <c r="BQ37">
        <v>4.25</v>
      </c>
      <c r="BR37">
        <v>2.08</v>
      </c>
      <c r="BS37">
        <v>0.43</v>
      </c>
      <c r="BT37">
        <v>0</v>
      </c>
      <c r="BU37">
        <v>0</v>
      </c>
      <c r="BV37">
        <v>0</v>
      </c>
      <c r="BW37">
        <f t="shared" si="2"/>
        <v>76.210000000000022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178.96707599999999</v>
      </c>
      <c r="L38">
        <v>346.23898700000001</v>
      </c>
      <c r="M38">
        <v>86.697000000000003</v>
      </c>
      <c r="N38">
        <v>113.789812</v>
      </c>
      <c r="O38">
        <v>119.12709700000001</v>
      </c>
      <c r="P38">
        <v>118.4859</v>
      </c>
      <c r="Q38">
        <v>5.7240710000000004</v>
      </c>
      <c r="R38">
        <v>25.640830000000001</v>
      </c>
      <c r="S38">
        <v>15.018329</v>
      </c>
      <c r="T38">
        <v>0</v>
      </c>
      <c r="U38">
        <v>336.167618</v>
      </c>
      <c r="V38">
        <v>13.842620999999999</v>
      </c>
      <c r="W38">
        <v>31.922412999999999</v>
      </c>
      <c r="X38">
        <v>115.08554700000001</v>
      </c>
      <c r="Y38">
        <v>0</v>
      </c>
      <c r="Z38">
        <v>18.939827000000001</v>
      </c>
      <c r="AA38">
        <v>41.094377999999999</v>
      </c>
      <c r="AB38">
        <v>38.060099000000001</v>
      </c>
      <c r="AC38">
        <v>27.996203000000001</v>
      </c>
      <c r="AD38">
        <v>35.248784999999998</v>
      </c>
      <c r="AE38">
        <v>31.762986999999999</v>
      </c>
      <c r="AF38">
        <v>17.096647999999998</v>
      </c>
      <c r="AG38">
        <v>37.654240999999999</v>
      </c>
      <c r="AH38">
        <v>147.327584</v>
      </c>
      <c r="AI38">
        <v>30.657022000000001</v>
      </c>
      <c r="AJ38">
        <v>0</v>
      </c>
      <c r="AK38">
        <v>48.897108000000003</v>
      </c>
      <c r="AL38">
        <v>76.451919000000004</v>
      </c>
      <c r="AM38">
        <v>15.408947</v>
      </c>
      <c r="AN38">
        <v>0.64497800000000005</v>
      </c>
      <c r="AO38">
        <v>27.7546</v>
      </c>
      <c r="AP38">
        <v>11.105886</v>
      </c>
      <c r="AQ38">
        <v>15.171975</v>
      </c>
      <c r="AR38">
        <v>47.325001999999998</v>
      </c>
      <c r="AS38">
        <v>30.063282999999998</v>
      </c>
      <c r="AT38">
        <v>10.834813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76.210000000000022</v>
      </c>
      <c r="BA38">
        <f t="shared" si="1"/>
        <v>2292.4135859999997</v>
      </c>
      <c r="BD38">
        <v>23.2</v>
      </c>
      <c r="BE38">
        <v>7.36</v>
      </c>
      <c r="BF38">
        <v>1.26</v>
      </c>
      <c r="BG38">
        <v>3.91</v>
      </c>
      <c r="BH38">
        <v>4.9800000000000004</v>
      </c>
      <c r="BI38">
        <v>4.5999999999999996</v>
      </c>
      <c r="BJ38">
        <v>3</v>
      </c>
      <c r="BK38">
        <v>4.0999999999999996</v>
      </c>
      <c r="BL38">
        <v>1.75</v>
      </c>
      <c r="BM38">
        <v>0</v>
      </c>
      <c r="BN38">
        <v>0.49</v>
      </c>
      <c r="BO38">
        <v>14.8</v>
      </c>
      <c r="BP38">
        <v>0</v>
      </c>
      <c r="BQ38">
        <v>4.25</v>
      </c>
      <c r="BR38">
        <v>2.08</v>
      </c>
      <c r="BS38">
        <v>0.43</v>
      </c>
      <c r="BT38">
        <v>0</v>
      </c>
      <c r="BU38">
        <v>0</v>
      </c>
      <c r="BV38">
        <v>0</v>
      </c>
      <c r="BW38">
        <f t="shared" si="2"/>
        <v>76.210000000000022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178.96707599999999</v>
      </c>
      <c r="L39">
        <v>341.432052</v>
      </c>
      <c r="M39">
        <v>86.697000000000003</v>
      </c>
      <c r="N39">
        <v>113.789812</v>
      </c>
      <c r="O39">
        <v>119.12709700000001</v>
      </c>
      <c r="P39">
        <v>118.4859</v>
      </c>
      <c r="Q39">
        <v>5.7240710000000004</v>
      </c>
      <c r="R39">
        <v>25.640830000000001</v>
      </c>
      <c r="S39">
        <v>15.018329</v>
      </c>
      <c r="T39">
        <v>0</v>
      </c>
      <c r="U39">
        <v>336.167618</v>
      </c>
      <c r="V39">
        <v>13.842620999999999</v>
      </c>
      <c r="W39">
        <v>31.922412999999999</v>
      </c>
      <c r="X39">
        <v>115.08554700000001</v>
      </c>
      <c r="Y39">
        <v>0</v>
      </c>
      <c r="Z39">
        <v>18.939827000000001</v>
      </c>
      <c r="AA39">
        <v>41.094377999999999</v>
      </c>
      <c r="AB39">
        <v>38.060099000000001</v>
      </c>
      <c r="AC39">
        <v>27.996203000000001</v>
      </c>
      <c r="AD39">
        <v>35.248784999999998</v>
      </c>
      <c r="AE39">
        <v>31.762986999999999</v>
      </c>
      <c r="AF39">
        <v>17.096647999999998</v>
      </c>
      <c r="AG39">
        <v>37.654240999999999</v>
      </c>
      <c r="AH39">
        <v>147.327584</v>
      </c>
      <c r="AI39">
        <v>30.657022000000001</v>
      </c>
      <c r="AJ39">
        <v>0</v>
      </c>
      <c r="AK39">
        <v>48.897108000000003</v>
      </c>
      <c r="AL39">
        <v>76.451919000000004</v>
      </c>
      <c r="AM39">
        <v>15.408947</v>
      </c>
      <c r="AN39">
        <v>0.64497800000000005</v>
      </c>
      <c r="AO39">
        <v>27.7546</v>
      </c>
      <c r="AP39">
        <v>11.105886</v>
      </c>
      <c r="AQ39">
        <v>15.171975</v>
      </c>
      <c r="AR39">
        <v>47.325001999999998</v>
      </c>
      <c r="AS39">
        <v>30.063282999999998</v>
      </c>
      <c r="AT39">
        <v>10.834813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76.210000000000022</v>
      </c>
      <c r="BA39">
        <f t="shared" si="1"/>
        <v>2287.6066510000001</v>
      </c>
      <c r="BD39">
        <v>23.2</v>
      </c>
      <c r="BE39">
        <v>7.36</v>
      </c>
      <c r="BF39">
        <v>1.26</v>
      </c>
      <c r="BG39">
        <v>3.91</v>
      </c>
      <c r="BH39">
        <v>4.9800000000000004</v>
      </c>
      <c r="BI39">
        <v>4.5999999999999996</v>
      </c>
      <c r="BJ39">
        <v>3</v>
      </c>
      <c r="BK39">
        <v>4.0999999999999996</v>
      </c>
      <c r="BL39">
        <v>1.75</v>
      </c>
      <c r="BM39">
        <v>0</v>
      </c>
      <c r="BN39">
        <v>0.49</v>
      </c>
      <c r="BO39">
        <v>14.8</v>
      </c>
      <c r="BP39">
        <v>0</v>
      </c>
      <c r="BQ39">
        <v>4.25</v>
      </c>
      <c r="BR39">
        <v>2.08</v>
      </c>
      <c r="BS39">
        <v>0.43</v>
      </c>
      <c r="BT39">
        <v>0</v>
      </c>
      <c r="BU39">
        <v>0</v>
      </c>
      <c r="BV39">
        <v>0</v>
      </c>
      <c r="BW39">
        <f t="shared" si="2"/>
        <v>76.210000000000022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178.96707599999999</v>
      </c>
      <c r="L40">
        <v>341.432052</v>
      </c>
      <c r="M40">
        <v>86.697000000000003</v>
      </c>
      <c r="N40">
        <v>113.789812</v>
      </c>
      <c r="O40">
        <v>119.12709700000001</v>
      </c>
      <c r="P40">
        <v>118.4859</v>
      </c>
      <c r="Q40">
        <v>5.5791449999999996</v>
      </c>
      <c r="R40">
        <v>25.640830000000001</v>
      </c>
      <c r="S40">
        <v>15.018329</v>
      </c>
      <c r="T40">
        <v>0</v>
      </c>
      <c r="U40">
        <v>336.167618</v>
      </c>
      <c r="V40">
        <v>13.842620999999999</v>
      </c>
      <c r="W40">
        <v>31.922412999999999</v>
      </c>
      <c r="X40">
        <v>115.08554700000001</v>
      </c>
      <c r="Y40">
        <v>0</v>
      </c>
      <c r="Z40">
        <v>18.939827000000001</v>
      </c>
      <c r="AA40">
        <v>41.094377999999999</v>
      </c>
      <c r="AB40">
        <v>38.060099000000001</v>
      </c>
      <c r="AC40">
        <v>27.996203000000001</v>
      </c>
      <c r="AD40">
        <v>35.248784999999998</v>
      </c>
      <c r="AE40">
        <v>31.762986999999999</v>
      </c>
      <c r="AF40">
        <v>17.096647999999998</v>
      </c>
      <c r="AG40">
        <v>37.654240999999999</v>
      </c>
      <c r="AH40">
        <v>147.327584</v>
      </c>
      <c r="AI40">
        <v>30.657022000000001</v>
      </c>
      <c r="AJ40">
        <v>0</v>
      </c>
      <c r="AK40">
        <v>48.897108000000003</v>
      </c>
      <c r="AL40">
        <v>76.451919000000004</v>
      </c>
      <c r="AM40">
        <v>15.408947</v>
      </c>
      <c r="AN40">
        <v>0.64497800000000005</v>
      </c>
      <c r="AO40">
        <v>27.7546</v>
      </c>
      <c r="AP40">
        <v>11.105886</v>
      </c>
      <c r="AQ40">
        <v>15.171975</v>
      </c>
      <c r="AR40">
        <v>47.325001999999998</v>
      </c>
      <c r="AS40">
        <v>30.063282999999998</v>
      </c>
      <c r="AT40">
        <v>10.834813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76.250000000000014</v>
      </c>
      <c r="BA40">
        <f t="shared" si="1"/>
        <v>2287.5017250000001</v>
      </c>
      <c r="BD40">
        <v>23.2</v>
      </c>
      <c r="BE40">
        <v>7.36</v>
      </c>
      <c r="BF40">
        <v>1.3</v>
      </c>
      <c r="BG40">
        <v>3.91</v>
      </c>
      <c r="BH40">
        <v>4.9800000000000004</v>
      </c>
      <c r="BI40">
        <v>4.5999999999999996</v>
      </c>
      <c r="BJ40">
        <v>3</v>
      </c>
      <c r="BK40">
        <v>4.0999999999999996</v>
      </c>
      <c r="BL40">
        <v>1.75</v>
      </c>
      <c r="BM40">
        <v>0</v>
      </c>
      <c r="BN40">
        <v>0.49</v>
      </c>
      <c r="BO40">
        <v>14.8</v>
      </c>
      <c r="BP40">
        <v>0</v>
      </c>
      <c r="BQ40">
        <v>4.25</v>
      </c>
      <c r="BR40">
        <v>2.08</v>
      </c>
      <c r="BS40">
        <v>0.43</v>
      </c>
      <c r="BT40">
        <v>0</v>
      </c>
      <c r="BU40">
        <v>0</v>
      </c>
      <c r="BV40">
        <v>0</v>
      </c>
      <c r="BW40">
        <f t="shared" si="2"/>
        <v>76.250000000000014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178.96707599999999</v>
      </c>
      <c r="L41">
        <v>341.432052</v>
      </c>
      <c r="M41">
        <v>86.697000000000003</v>
      </c>
      <c r="N41">
        <v>113.789812</v>
      </c>
      <c r="O41">
        <v>119.12709700000001</v>
      </c>
      <c r="P41">
        <v>118.4859</v>
      </c>
      <c r="Q41">
        <v>5.5791449999999996</v>
      </c>
      <c r="R41">
        <v>25.640830000000001</v>
      </c>
      <c r="S41">
        <v>15.018329</v>
      </c>
      <c r="T41">
        <v>0</v>
      </c>
      <c r="U41">
        <v>336.167618</v>
      </c>
      <c r="V41">
        <v>13.842620999999999</v>
      </c>
      <c r="W41">
        <v>31.515034</v>
      </c>
      <c r="X41">
        <v>115.08554700000001</v>
      </c>
      <c r="Y41">
        <v>0</v>
      </c>
      <c r="Z41">
        <v>18.939827000000001</v>
      </c>
      <c r="AA41">
        <v>41.094377999999999</v>
      </c>
      <c r="AB41">
        <v>38.060099000000001</v>
      </c>
      <c r="AC41">
        <v>27.996203000000001</v>
      </c>
      <c r="AD41">
        <v>35.248784999999998</v>
      </c>
      <c r="AE41">
        <v>31.762986999999999</v>
      </c>
      <c r="AF41">
        <v>17.096647999999998</v>
      </c>
      <c r="AG41">
        <v>37.654240999999999</v>
      </c>
      <c r="AH41">
        <v>147.327584</v>
      </c>
      <c r="AI41">
        <v>30.657022000000001</v>
      </c>
      <c r="AJ41">
        <v>0</v>
      </c>
      <c r="AK41">
        <v>48.897108000000003</v>
      </c>
      <c r="AL41">
        <v>76.451919000000004</v>
      </c>
      <c r="AM41">
        <v>15.408947</v>
      </c>
      <c r="AN41">
        <v>0.64497800000000005</v>
      </c>
      <c r="AO41">
        <v>27.7546</v>
      </c>
      <c r="AP41">
        <v>11.105886</v>
      </c>
      <c r="AQ41">
        <v>15.171975</v>
      </c>
      <c r="AR41">
        <v>47.325001999999998</v>
      </c>
      <c r="AS41">
        <v>30.063282999999998</v>
      </c>
      <c r="AT41">
        <v>10.834813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76.250000000000014</v>
      </c>
      <c r="BA41">
        <f t="shared" si="1"/>
        <v>2287.0943459999999</v>
      </c>
      <c r="BD41">
        <v>23.2</v>
      </c>
      <c r="BE41">
        <v>7.36</v>
      </c>
      <c r="BF41">
        <v>1.3</v>
      </c>
      <c r="BG41">
        <v>3.91</v>
      </c>
      <c r="BH41">
        <v>4.9800000000000004</v>
      </c>
      <c r="BI41">
        <v>4.5999999999999996</v>
      </c>
      <c r="BJ41">
        <v>3</v>
      </c>
      <c r="BK41">
        <v>4.0999999999999996</v>
      </c>
      <c r="BL41">
        <v>1.75</v>
      </c>
      <c r="BM41">
        <v>0</v>
      </c>
      <c r="BN41">
        <v>0.49</v>
      </c>
      <c r="BO41">
        <v>14.8</v>
      </c>
      <c r="BP41">
        <v>0</v>
      </c>
      <c r="BQ41">
        <v>4.25</v>
      </c>
      <c r="BR41">
        <v>2.08</v>
      </c>
      <c r="BS41">
        <v>0.43</v>
      </c>
      <c r="BT41">
        <v>0</v>
      </c>
      <c r="BU41">
        <v>0</v>
      </c>
      <c r="BV41">
        <v>0</v>
      </c>
      <c r="BW41">
        <f t="shared" si="2"/>
        <v>76.250000000000014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178.96707599999999</v>
      </c>
      <c r="L42">
        <v>341.432052</v>
      </c>
      <c r="M42">
        <v>86.697000000000003</v>
      </c>
      <c r="N42">
        <v>113.789812</v>
      </c>
      <c r="O42">
        <v>119.12709700000001</v>
      </c>
      <c r="P42">
        <v>118.4859</v>
      </c>
      <c r="Q42">
        <v>5.5791449999999996</v>
      </c>
      <c r="R42">
        <v>25.640830000000001</v>
      </c>
      <c r="S42">
        <v>15.018329</v>
      </c>
      <c r="T42">
        <v>0</v>
      </c>
      <c r="U42">
        <v>336.167618</v>
      </c>
      <c r="V42">
        <v>13.842620999999999</v>
      </c>
      <c r="W42">
        <v>31.515034</v>
      </c>
      <c r="X42">
        <v>115.08554700000001</v>
      </c>
      <c r="Y42">
        <v>0</v>
      </c>
      <c r="Z42">
        <v>18.939827000000001</v>
      </c>
      <c r="AA42">
        <v>41.094377999999999</v>
      </c>
      <c r="AB42">
        <v>38.060099000000001</v>
      </c>
      <c r="AC42">
        <v>27.996203000000001</v>
      </c>
      <c r="AD42">
        <v>35.248784999999998</v>
      </c>
      <c r="AE42">
        <v>31.762986999999999</v>
      </c>
      <c r="AF42">
        <v>17.096647999999998</v>
      </c>
      <c r="AG42">
        <v>37.654240999999999</v>
      </c>
      <c r="AH42">
        <v>147.327584</v>
      </c>
      <c r="AI42">
        <v>30.657022000000001</v>
      </c>
      <c r="AJ42">
        <v>0</v>
      </c>
      <c r="AK42">
        <v>48.897108000000003</v>
      </c>
      <c r="AL42">
        <v>76.451919000000004</v>
      </c>
      <c r="AM42">
        <v>15.408947</v>
      </c>
      <c r="AN42">
        <v>0.64497800000000005</v>
      </c>
      <c r="AO42">
        <v>27.7546</v>
      </c>
      <c r="AP42">
        <v>11.105886</v>
      </c>
      <c r="AQ42">
        <v>15.171975</v>
      </c>
      <c r="AR42">
        <v>47.325001999999998</v>
      </c>
      <c r="AS42">
        <v>30.063282999999998</v>
      </c>
      <c r="AT42">
        <v>10.834813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76.340000000000018</v>
      </c>
      <c r="BA42">
        <f t="shared" si="1"/>
        <v>2287.184346</v>
      </c>
      <c r="BD42">
        <v>23.2</v>
      </c>
      <c r="BE42">
        <v>7.36</v>
      </c>
      <c r="BF42">
        <v>1.3</v>
      </c>
      <c r="BG42">
        <v>3.91</v>
      </c>
      <c r="BH42">
        <v>4.9800000000000004</v>
      </c>
      <c r="BI42">
        <v>4.5999999999999996</v>
      </c>
      <c r="BJ42">
        <v>3</v>
      </c>
      <c r="BK42">
        <v>4.16</v>
      </c>
      <c r="BL42">
        <v>1.78</v>
      </c>
      <c r="BM42">
        <v>0</v>
      </c>
      <c r="BN42">
        <v>0.49</v>
      </c>
      <c r="BO42">
        <v>14.8</v>
      </c>
      <c r="BP42">
        <v>0</v>
      </c>
      <c r="BQ42">
        <v>4.25</v>
      </c>
      <c r="BR42">
        <v>2.08</v>
      </c>
      <c r="BS42">
        <v>0.43</v>
      </c>
      <c r="BT42">
        <v>0</v>
      </c>
      <c r="BU42">
        <v>0</v>
      </c>
      <c r="BV42">
        <v>0</v>
      </c>
      <c r="BW42">
        <f t="shared" si="2"/>
        <v>76.340000000000018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178.96707599999999</v>
      </c>
      <c r="L43">
        <v>347.736311</v>
      </c>
      <c r="M43">
        <v>86.697000000000003</v>
      </c>
      <c r="N43">
        <v>113.789812</v>
      </c>
      <c r="O43">
        <v>119.12709700000001</v>
      </c>
      <c r="P43">
        <v>118.4859</v>
      </c>
      <c r="Q43">
        <v>5.5791449999999996</v>
      </c>
      <c r="R43">
        <v>25.640830000000001</v>
      </c>
      <c r="S43">
        <v>15.018329</v>
      </c>
      <c r="T43">
        <v>0</v>
      </c>
      <c r="U43">
        <v>336.167618</v>
      </c>
      <c r="V43">
        <v>13.842620999999999</v>
      </c>
      <c r="W43">
        <v>31.515034</v>
      </c>
      <c r="X43">
        <v>115.08554700000001</v>
      </c>
      <c r="Y43">
        <v>0</v>
      </c>
      <c r="Z43">
        <v>18.939827000000001</v>
      </c>
      <c r="AA43">
        <v>41.094377999999999</v>
      </c>
      <c r="AB43">
        <v>38.060099000000001</v>
      </c>
      <c r="AC43">
        <v>27.996203000000001</v>
      </c>
      <c r="AD43">
        <v>35.248784999999998</v>
      </c>
      <c r="AE43">
        <v>31.762986999999999</v>
      </c>
      <c r="AF43">
        <v>6.1737900000000003</v>
      </c>
      <c r="AG43">
        <v>37.654240999999999</v>
      </c>
      <c r="AH43">
        <v>147.327584</v>
      </c>
      <c r="AI43">
        <v>30.657022000000001</v>
      </c>
      <c r="AJ43">
        <v>0</v>
      </c>
      <c r="AK43">
        <v>48.897108000000003</v>
      </c>
      <c r="AL43">
        <v>76.451919000000004</v>
      </c>
      <c r="AM43">
        <v>15.408947</v>
      </c>
      <c r="AN43">
        <v>0.64497800000000005</v>
      </c>
      <c r="AO43">
        <v>27.7546</v>
      </c>
      <c r="AP43">
        <v>11.105886</v>
      </c>
      <c r="AQ43">
        <v>15.171975</v>
      </c>
      <c r="AR43">
        <v>47.325001999999998</v>
      </c>
      <c r="AS43">
        <v>30.726749000000002</v>
      </c>
      <c r="AT43">
        <v>10.834813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76.400000000000006</v>
      </c>
      <c r="BA43">
        <f t="shared" si="1"/>
        <v>2283.289213</v>
      </c>
      <c r="BD43">
        <v>23.2</v>
      </c>
      <c r="BE43">
        <v>7.36</v>
      </c>
      <c r="BF43">
        <v>1.35</v>
      </c>
      <c r="BG43">
        <v>3.91</v>
      </c>
      <c r="BH43">
        <v>4.9800000000000004</v>
      </c>
      <c r="BI43">
        <v>4.5999999999999996</v>
      </c>
      <c r="BJ43">
        <v>3</v>
      </c>
      <c r="BK43">
        <v>4.16</v>
      </c>
      <c r="BL43">
        <v>1.78</v>
      </c>
      <c r="BM43">
        <v>0</v>
      </c>
      <c r="BN43">
        <v>0.49</v>
      </c>
      <c r="BO43">
        <v>14.8</v>
      </c>
      <c r="BP43">
        <v>0</v>
      </c>
      <c r="BQ43">
        <v>4.25</v>
      </c>
      <c r="BR43">
        <v>2.08</v>
      </c>
      <c r="BS43">
        <v>0.44</v>
      </c>
      <c r="BT43">
        <v>0</v>
      </c>
      <c r="BU43">
        <v>0</v>
      </c>
      <c r="BV43">
        <v>0</v>
      </c>
      <c r="BW43">
        <f t="shared" si="2"/>
        <v>76.400000000000006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178.96707599999999</v>
      </c>
      <c r="L44">
        <v>347.336995</v>
      </c>
      <c r="M44">
        <v>86.697000000000003</v>
      </c>
      <c r="N44">
        <v>113.789812</v>
      </c>
      <c r="O44">
        <v>119.12709700000001</v>
      </c>
      <c r="P44">
        <v>118.4859</v>
      </c>
      <c r="Q44">
        <v>5.5791449999999996</v>
      </c>
      <c r="R44">
        <v>25.640830000000001</v>
      </c>
      <c r="S44">
        <v>15.018329</v>
      </c>
      <c r="T44">
        <v>0</v>
      </c>
      <c r="U44">
        <v>336.167618</v>
      </c>
      <c r="V44">
        <v>13.842620999999999</v>
      </c>
      <c r="W44">
        <v>31.515034</v>
      </c>
      <c r="X44">
        <v>115.08554700000001</v>
      </c>
      <c r="Y44">
        <v>0</v>
      </c>
      <c r="Z44">
        <v>18.939827000000001</v>
      </c>
      <c r="AA44">
        <v>41.094377999999999</v>
      </c>
      <c r="AB44">
        <v>38.060099000000001</v>
      </c>
      <c r="AC44">
        <v>27.996203000000001</v>
      </c>
      <c r="AD44">
        <v>35.248784999999998</v>
      </c>
      <c r="AE44">
        <v>37.077416999999997</v>
      </c>
      <c r="AF44">
        <v>6.1737900000000003</v>
      </c>
      <c r="AG44">
        <v>37.654240999999999</v>
      </c>
      <c r="AH44">
        <v>147.327584</v>
      </c>
      <c r="AI44">
        <v>30.657022000000001</v>
      </c>
      <c r="AJ44">
        <v>0</v>
      </c>
      <c r="AK44">
        <v>48.897108000000003</v>
      </c>
      <c r="AL44">
        <v>76.451919000000004</v>
      </c>
      <c r="AM44">
        <v>15.408947</v>
      </c>
      <c r="AN44">
        <v>0.64497800000000005</v>
      </c>
      <c r="AO44">
        <v>27.7546</v>
      </c>
      <c r="AP44">
        <v>11.105886</v>
      </c>
      <c r="AQ44">
        <v>15.171975</v>
      </c>
      <c r="AR44">
        <v>47.325001999999998</v>
      </c>
      <c r="AS44">
        <v>30.726749000000002</v>
      </c>
      <c r="AT44">
        <v>10.834813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76.53</v>
      </c>
      <c r="BA44">
        <f t="shared" si="1"/>
        <v>2288.334327</v>
      </c>
      <c r="BD44">
        <v>23.2</v>
      </c>
      <c r="BE44">
        <v>7.36</v>
      </c>
      <c r="BF44">
        <v>1.35</v>
      </c>
      <c r="BG44">
        <v>3.91</v>
      </c>
      <c r="BH44">
        <v>4.9800000000000004</v>
      </c>
      <c r="BI44">
        <v>4.5999999999999996</v>
      </c>
      <c r="BJ44">
        <v>3</v>
      </c>
      <c r="BK44">
        <v>4.24</v>
      </c>
      <c r="BL44">
        <v>1.83</v>
      </c>
      <c r="BM44">
        <v>0</v>
      </c>
      <c r="BN44">
        <v>0.49</v>
      </c>
      <c r="BO44">
        <v>14.8</v>
      </c>
      <c r="BP44">
        <v>0</v>
      </c>
      <c r="BQ44">
        <v>4.25</v>
      </c>
      <c r="BR44">
        <v>2.08</v>
      </c>
      <c r="BS44">
        <v>0.44</v>
      </c>
      <c r="BT44">
        <v>0</v>
      </c>
      <c r="BU44">
        <v>0</v>
      </c>
      <c r="BV44">
        <v>0</v>
      </c>
      <c r="BW44">
        <f t="shared" si="2"/>
        <v>76.53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178.96707599999999</v>
      </c>
      <c r="L45">
        <v>353.99707799999999</v>
      </c>
      <c r="M45">
        <v>86.697000000000003</v>
      </c>
      <c r="N45">
        <v>113.789812</v>
      </c>
      <c r="O45">
        <v>119.12709700000001</v>
      </c>
      <c r="P45">
        <v>118.4859</v>
      </c>
      <c r="Q45">
        <v>5.5791449999999996</v>
      </c>
      <c r="R45">
        <v>25.640830000000001</v>
      </c>
      <c r="S45">
        <v>15.018329</v>
      </c>
      <c r="T45">
        <v>0</v>
      </c>
      <c r="U45">
        <v>336.167618</v>
      </c>
      <c r="V45">
        <v>13.842620999999999</v>
      </c>
      <c r="W45">
        <v>31.515034</v>
      </c>
      <c r="X45">
        <v>115.08554700000001</v>
      </c>
      <c r="Y45">
        <v>0</v>
      </c>
      <c r="Z45">
        <v>18.939827000000001</v>
      </c>
      <c r="AA45">
        <v>41.094377999999999</v>
      </c>
      <c r="AB45">
        <v>38.060099000000001</v>
      </c>
      <c r="AC45">
        <v>27.996203000000001</v>
      </c>
      <c r="AD45">
        <v>35.248784999999998</v>
      </c>
      <c r="AE45">
        <v>37.077416999999997</v>
      </c>
      <c r="AF45">
        <v>6.1737900000000003</v>
      </c>
      <c r="AG45">
        <v>37.654240999999999</v>
      </c>
      <c r="AH45">
        <v>147.327584</v>
      </c>
      <c r="AI45">
        <v>41.693550999999999</v>
      </c>
      <c r="AJ45">
        <v>0</v>
      </c>
      <c r="AK45">
        <v>48.897108000000003</v>
      </c>
      <c r="AL45">
        <v>76.451919000000004</v>
      </c>
      <c r="AM45">
        <v>15.408947</v>
      </c>
      <c r="AN45">
        <v>0.64497800000000005</v>
      </c>
      <c r="AO45">
        <v>27.7546</v>
      </c>
      <c r="AP45">
        <v>9.1315059999999999</v>
      </c>
      <c r="AQ45">
        <v>15.171975</v>
      </c>
      <c r="AR45">
        <v>47.325001999999998</v>
      </c>
      <c r="AS45">
        <v>30.726749000000002</v>
      </c>
      <c r="AT45">
        <v>10.834813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76.77</v>
      </c>
      <c r="BA45">
        <f t="shared" si="1"/>
        <v>2304.2965590000003</v>
      </c>
      <c r="BD45">
        <v>23.2</v>
      </c>
      <c r="BE45">
        <v>7.36</v>
      </c>
      <c r="BF45">
        <v>1.35</v>
      </c>
      <c r="BG45">
        <v>3.91</v>
      </c>
      <c r="BH45">
        <v>4.9800000000000004</v>
      </c>
      <c r="BI45">
        <v>4.5999999999999996</v>
      </c>
      <c r="BJ45">
        <v>3</v>
      </c>
      <c r="BK45">
        <v>4.3499999999999996</v>
      </c>
      <c r="BL45">
        <v>1.96</v>
      </c>
      <c r="BM45">
        <v>0</v>
      </c>
      <c r="BN45">
        <v>0.49</v>
      </c>
      <c r="BO45">
        <v>14.8</v>
      </c>
      <c r="BP45">
        <v>0</v>
      </c>
      <c r="BQ45">
        <v>4.25</v>
      </c>
      <c r="BR45">
        <v>2.08</v>
      </c>
      <c r="BS45">
        <v>0.44</v>
      </c>
      <c r="BT45">
        <v>0</v>
      </c>
      <c r="BU45">
        <v>0</v>
      </c>
      <c r="BV45">
        <v>0</v>
      </c>
      <c r="BW45">
        <f t="shared" si="2"/>
        <v>76.77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178.96707599999999</v>
      </c>
      <c r="L46">
        <v>353.99707799999999</v>
      </c>
      <c r="M46">
        <v>86.697000000000003</v>
      </c>
      <c r="N46">
        <v>113.789812</v>
      </c>
      <c r="O46">
        <v>119.12709700000001</v>
      </c>
      <c r="P46">
        <v>118.4859</v>
      </c>
      <c r="Q46">
        <v>5.5791449999999996</v>
      </c>
      <c r="R46">
        <v>25.640830000000001</v>
      </c>
      <c r="S46">
        <v>15.018329</v>
      </c>
      <c r="T46">
        <v>0</v>
      </c>
      <c r="U46">
        <v>336.167618</v>
      </c>
      <c r="V46">
        <v>13.842620999999999</v>
      </c>
      <c r="W46">
        <v>31.515034</v>
      </c>
      <c r="X46">
        <v>115.08554700000001</v>
      </c>
      <c r="Y46">
        <v>0</v>
      </c>
      <c r="Z46">
        <v>18.939827000000001</v>
      </c>
      <c r="AA46">
        <v>41.094377999999999</v>
      </c>
      <c r="AB46">
        <v>38.060099000000001</v>
      </c>
      <c r="AC46">
        <v>27.996203000000001</v>
      </c>
      <c r="AD46">
        <v>35.248784999999998</v>
      </c>
      <c r="AE46">
        <v>37.077416999999997</v>
      </c>
      <c r="AF46">
        <v>6.1737900000000003</v>
      </c>
      <c r="AG46">
        <v>37.654240999999999</v>
      </c>
      <c r="AH46">
        <v>147.327584</v>
      </c>
      <c r="AI46">
        <v>41.693550999999999</v>
      </c>
      <c r="AJ46">
        <v>0</v>
      </c>
      <c r="AK46">
        <v>48.897108000000003</v>
      </c>
      <c r="AL46">
        <v>76.451919000000004</v>
      </c>
      <c r="AM46">
        <v>15.408947</v>
      </c>
      <c r="AN46">
        <v>0.64497800000000005</v>
      </c>
      <c r="AO46">
        <v>27.7546</v>
      </c>
      <c r="AP46">
        <v>9.1315059999999999</v>
      </c>
      <c r="AQ46">
        <v>15.171975</v>
      </c>
      <c r="AR46">
        <v>47.325001999999998</v>
      </c>
      <c r="AS46">
        <v>30.726749000000002</v>
      </c>
      <c r="AT46">
        <v>10.834813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76.77</v>
      </c>
      <c r="BA46">
        <f t="shared" si="1"/>
        <v>2304.2965590000003</v>
      </c>
      <c r="BD46">
        <v>23.2</v>
      </c>
      <c r="BE46">
        <v>7.36</v>
      </c>
      <c r="BF46">
        <v>1.35</v>
      </c>
      <c r="BG46">
        <v>3.91</v>
      </c>
      <c r="BH46">
        <v>4.9800000000000004</v>
      </c>
      <c r="BI46">
        <v>4.5999999999999996</v>
      </c>
      <c r="BJ46">
        <v>3</v>
      </c>
      <c r="BK46">
        <v>4.3499999999999996</v>
      </c>
      <c r="BL46">
        <v>1.96</v>
      </c>
      <c r="BM46">
        <v>0</v>
      </c>
      <c r="BN46">
        <v>0.49</v>
      </c>
      <c r="BO46">
        <v>14.8</v>
      </c>
      <c r="BP46">
        <v>0</v>
      </c>
      <c r="BQ46">
        <v>4.25</v>
      </c>
      <c r="BR46">
        <v>2.08</v>
      </c>
      <c r="BS46">
        <v>0.44</v>
      </c>
      <c r="BT46">
        <v>0</v>
      </c>
      <c r="BU46">
        <v>0</v>
      </c>
      <c r="BV46">
        <v>0</v>
      </c>
      <c r="BW46">
        <f t="shared" si="2"/>
        <v>76.77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114.082144</v>
      </c>
      <c r="L47">
        <v>353.99707799999999</v>
      </c>
      <c r="M47">
        <v>86.697000000000003</v>
      </c>
      <c r="N47">
        <v>113.789812</v>
      </c>
      <c r="O47">
        <v>119.12709700000001</v>
      </c>
      <c r="P47">
        <v>118.4859</v>
      </c>
      <c r="Q47">
        <v>1.3395919999999999</v>
      </c>
      <c r="R47">
        <v>21.997706000000001</v>
      </c>
      <c r="S47">
        <v>8.6697000000000006</v>
      </c>
      <c r="T47">
        <v>0</v>
      </c>
      <c r="U47">
        <v>336.167618</v>
      </c>
      <c r="V47">
        <v>13.842620999999999</v>
      </c>
      <c r="W47">
        <v>31.515034</v>
      </c>
      <c r="X47">
        <v>115.08554700000001</v>
      </c>
      <c r="Y47">
        <v>0</v>
      </c>
      <c r="Z47">
        <v>18.939827000000001</v>
      </c>
      <c r="AA47">
        <v>41.094377999999999</v>
      </c>
      <c r="AB47">
        <v>38.060099000000001</v>
      </c>
      <c r="AC47">
        <v>27.996203000000001</v>
      </c>
      <c r="AD47">
        <v>35.248784999999998</v>
      </c>
      <c r="AE47">
        <v>37.077416999999997</v>
      </c>
      <c r="AF47">
        <v>6.1737900000000003</v>
      </c>
      <c r="AG47">
        <v>37.654240999999999</v>
      </c>
      <c r="AH47">
        <v>147.327584</v>
      </c>
      <c r="AI47">
        <v>41.693550999999999</v>
      </c>
      <c r="AJ47">
        <v>0</v>
      </c>
      <c r="AK47">
        <v>48.897108000000003</v>
      </c>
      <c r="AL47">
        <v>76.451919000000004</v>
      </c>
      <c r="AM47">
        <v>15.408947</v>
      </c>
      <c r="AN47">
        <v>0.66340500000000002</v>
      </c>
      <c r="AO47">
        <v>27.7546</v>
      </c>
      <c r="AP47">
        <v>9.1315059999999999</v>
      </c>
      <c r="AQ47">
        <v>15.171975</v>
      </c>
      <c r="AR47">
        <v>47.325001999999998</v>
      </c>
      <c r="AS47">
        <v>30.726749000000002</v>
      </c>
      <c r="AT47">
        <v>10.834813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76.72</v>
      </c>
      <c r="BA47">
        <f t="shared" si="1"/>
        <v>2225.1487479999996</v>
      </c>
      <c r="BD47">
        <v>23.2</v>
      </c>
      <c r="BE47">
        <v>7.36</v>
      </c>
      <c r="BF47">
        <v>1.3</v>
      </c>
      <c r="BG47">
        <v>3.91</v>
      </c>
      <c r="BH47">
        <v>4.9800000000000004</v>
      </c>
      <c r="BI47">
        <v>4.5999999999999996</v>
      </c>
      <c r="BJ47">
        <v>3</v>
      </c>
      <c r="BK47">
        <v>4.3499999999999996</v>
      </c>
      <c r="BL47">
        <v>1.96</v>
      </c>
      <c r="BM47">
        <v>0</v>
      </c>
      <c r="BN47">
        <v>0.49</v>
      </c>
      <c r="BO47">
        <v>14.8</v>
      </c>
      <c r="BP47">
        <v>0</v>
      </c>
      <c r="BQ47">
        <v>4.25</v>
      </c>
      <c r="BR47">
        <v>2.08</v>
      </c>
      <c r="BS47">
        <v>0.44</v>
      </c>
      <c r="BT47">
        <v>0</v>
      </c>
      <c r="BU47">
        <v>0</v>
      </c>
      <c r="BV47">
        <v>0</v>
      </c>
      <c r="BW47">
        <f t="shared" si="2"/>
        <v>76.72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114.07796500000001</v>
      </c>
      <c r="L48">
        <v>353.99707799999999</v>
      </c>
      <c r="M48">
        <v>86.697000000000003</v>
      </c>
      <c r="N48">
        <v>113.789812</v>
      </c>
      <c r="O48">
        <v>119.12709700000001</v>
      </c>
      <c r="P48">
        <v>118.4859</v>
      </c>
      <c r="Q48">
        <v>0.96330000000000005</v>
      </c>
      <c r="R48">
        <v>21.997706000000001</v>
      </c>
      <c r="S48">
        <v>8.6697000000000006</v>
      </c>
      <c r="T48">
        <v>0</v>
      </c>
      <c r="U48">
        <v>336.167618</v>
      </c>
      <c r="V48">
        <v>13.842620999999999</v>
      </c>
      <c r="W48">
        <v>31.515034</v>
      </c>
      <c r="X48">
        <v>115.08554700000001</v>
      </c>
      <c r="Y48">
        <v>0</v>
      </c>
      <c r="Z48">
        <v>18.939827000000001</v>
      </c>
      <c r="AA48">
        <v>41.094377999999999</v>
      </c>
      <c r="AB48">
        <v>38.060099000000001</v>
      </c>
      <c r="AC48">
        <v>27.996203000000001</v>
      </c>
      <c r="AD48">
        <v>35.248784999999998</v>
      </c>
      <c r="AE48">
        <v>37.077416999999997</v>
      </c>
      <c r="AF48">
        <v>6.1737900000000003</v>
      </c>
      <c r="AG48">
        <v>37.654240999999999</v>
      </c>
      <c r="AH48">
        <v>147.327584</v>
      </c>
      <c r="AI48">
        <v>41.693550999999999</v>
      </c>
      <c r="AJ48">
        <v>0</v>
      </c>
      <c r="AK48">
        <v>48.897108000000003</v>
      </c>
      <c r="AL48">
        <v>76.451919000000004</v>
      </c>
      <c r="AM48">
        <v>15.408947</v>
      </c>
      <c r="AN48">
        <v>0.66340500000000002</v>
      </c>
      <c r="AO48">
        <v>27.7546</v>
      </c>
      <c r="AP48">
        <v>9.1315059999999999</v>
      </c>
      <c r="AQ48">
        <v>15.171975</v>
      </c>
      <c r="AR48">
        <v>47.325001999999998</v>
      </c>
      <c r="AS48">
        <v>30.726749000000002</v>
      </c>
      <c r="AT48">
        <v>10.834813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76.72</v>
      </c>
      <c r="BA48">
        <f t="shared" si="1"/>
        <v>2224.7682769999992</v>
      </c>
      <c r="BD48">
        <v>23.2</v>
      </c>
      <c r="BE48">
        <v>7.36</v>
      </c>
      <c r="BF48">
        <v>1.3</v>
      </c>
      <c r="BG48">
        <v>3.91</v>
      </c>
      <c r="BH48">
        <v>4.9800000000000004</v>
      </c>
      <c r="BI48">
        <v>4.5999999999999996</v>
      </c>
      <c r="BJ48">
        <v>3</v>
      </c>
      <c r="BK48">
        <v>4.3499999999999996</v>
      </c>
      <c r="BL48">
        <v>1.96</v>
      </c>
      <c r="BM48">
        <v>0</v>
      </c>
      <c r="BN48">
        <v>0.49</v>
      </c>
      <c r="BO48">
        <v>14.8</v>
      </c>
      <c r="BP48">
        <v>0</v>
      </c>
      <c r="BQ48">
        <v>4.25</v>
      </c>
      <c r="BR48">
        <v>2.08</v>
      </c>
      <c r="BS48">
        <v>0.44</v>
      </c>
      <c r="BT48">
        <v>0</v>
      </c>
      <c r="BU48">
        <v>0</v>
      </c>
      <c r="BV48">
        <v>0</v>
      </c>
      <c r="BW48">
        <f t="shared" si="2"/>
        <v>76.72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114.082144</v>
      </c>
      <c r="L49">
        <v>353.99707799999999</v>
      </c>
      <c r="M49">
        <v>86.697000000000003</v>
      </c>
      <c r="N49">
        <v>113.789812</v>
      </c>
      <c r="O49">
        <v>119.12709700000001</v>
      </c>
      <c r="P49">
        <v>118.4859</v>
      </c>
      <c r="Q49">
        <v>0.96330000000000005</v>
      </c>
      <c r="R49">
        <v>21.997706000000001</v>
      </c>
      <c r="S49">
        <v>12.972262000000001</v>
      </c>
      <c r="T49">
        <v>0</v>
      </c>
      <c r="U49">
        <v>336.167618</v>
      </c>
      <c r="V49">
        <v>13.842620999999999</v>
      </c>
      <c r="W49">
        <v>31.515034</v>
      </c>
      <c r="X49">
        <v>115.08554700000001</v>
      </c>
      <c r="Y49">
        <v>0</v>
      </c>
      <c r="Z49">
        <v>18.939827000000001</v>
      </c>
      <c r="AA49">
        <v>41.094377999999999</v>
      </c>
      <c r="AB49">
        <v>38.060099000000001</v>
      </c>
      <c r="AC49">
        <v>27.996203000000001</v>
      </c>
      <c r="AD49">
        <v>35.248784999999998</v>
      </c>
      <c r="AE49">
        <v>40.785159</v>
      </c>
      <c r="AF49">
        <v>6.1737900000000003</v>
      </c>
      <c r="AG49">
        <v>37.654240999999999</v>
      </c>
      <c r="AH49">
        <v>147.327584</v>
      </c>
      <c r="AI49">
        <v>41.693550999999999</v>
      </c>
      <c r="AJ49">
        <v>0</v>
      </c>
      <c r="AK49">
        <v>48.897108000000003</v>
      </c>
      <c r="AL49">
        <v>61.564503000000002</v>
      </c>
      <c r="AM49">
        <v>15.408947</v>
      </c>
      <c r="AN49">
        <v>0.66340500000000002</v>
      </c>
      <c r="AO49">
        <v>27.7546</v>
      </c>
      <c r="AP49">
        <v>9.1315059999999999</v>
      </c>
      <c r="AQ49">
        <v>15.171975</v>
      </c>
      <c r="AR49">
        <v>47.325001999999998</v>
      </c>
      <c r="AS49">
        <v>30.726749000000002</v>
      </c>
      <c r="AT49">
        <v>10.834813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76.72</v>
      </c>
      <c r="BA49">
        <f t="shared" si="1"/>
        <v>2217.8953439999996</v>
      </c>
      <c r="BD49">
        <v>23.2</v>
      </c>
      <c r="BE49">
        <v>7.36</v>
      </c>
      <c r="BF49">
        <v>1.3</v>
      </c>
      <c r="BG49">
        <v>3.91</v>
      </c>
      <c r="BH49">
        <v>4.9800000000000004</v>
      </c>
      <c r="BI49">
        <v>4.5999999999999996</v>
      </c>
      <c r="BJ49">
        <v>3</v>
      </c>
      <c r="BK49">
        <v>4.3499999999999996</v>
      </c>
      <c r="BL49">
        <v>1.96</v>
      </c>
      <c r="BM49">
        <v>0</v>
      </c>
      <c r="BN49">
        <v>0.49</v>
      </c>
      <c r="BO49">
        <v>14.8</v>
      </c>
      <c r="BP49">
        <v>0</v>
      </c>
      <c r="BQ49">
        <v>4.25</v>
      </c>
      <c r="BR49">
        <v>2.08</v>
      </c>
      <c r="BS49">
        <v>0.44</v>
      </c>
      <c r="BT49">
        <v>0</v>
      </c>
      <c r="BU49">
        <v>0</v>
      </c>
      <c r="BV49">
        <v>0</v>
      </c>
      <c r="BW49">
        <f t="shared" si="2"/>
        <v>76.72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114.077687</v>
      </c>
      <c r="L50">
        <v>353.99707799999999</v>
      </c>
      <c r="M50">
        <v>86.697000000000003</v>
      </c>
      <c r="N50">
        <v>113.789812</v>
      </c>
      <c r="O50">
        <v>119.12709700000001</v>
      </c>
      <c r="P50">
        <v>118.4859</v>
      </c>
      <c r="Q50">
        <v>0.96330000000000005</v>
      </c>
      <c r="R50">
        <v>21.997706000000001</v>
      </c>
      <c r="S50">
        <v>12.972262000000001</v>
      </c>
      <c r="T50">
        <v>0</v>
      </c>
      <c r="U50">
        <v>336.167618</v>
      </c>
      <c r="V50">
        <v>13.842620999999999</v>
      </c>
      <c r="W50">
        <v>31.515034</v>
      </c>
      <c r="X50">
        <v>115.08554700000001</v>
      </c>
      <c r="Y50">
        <v>0</v>
      </c>
      <c r="Z50">
        <v>18.939827000000001</v>
      </c>
      <c r="AA50">
        <v>41.094377999999999</v>
      </c>
      <c r="AB50">
        <v>38.060099000000001</v>
      </c>
      <c r="AC50">
        <v>27.996203000000001</v>
      </c>
      <c r="AD50">
        <v>35.248784999999998</v>
      </c>
      <c r="AE50">
        <v>40.785159</v>
      </c>
      <c r="AF50">
        <v>6.1737900000000003</v>
      </c>
      <c r="AG50">
        <v>37.654240999999999</v>
      </c>
      <c r="AH50">
        <v>147.327584</v>
      </c>
      <c r="AI50">
        <v>41.693550999999999</v>
      </c>
      <c r="AJ50">
        <v>0</v>
      </c>
      <c r="AK50">
        <v>48.897108000000003</v>
      </c>
      <c r="AL50">
        <v>76.451919000000004</v>
      </c>
      <c r="AM50">
        <v>15.408947</v>
      </c>
      <c r="AN50">
        <v>0.66340500000000002</v>
      </c>
      <c r="AO50">
        <v>27.7546</v>
      </c>
      <c r="AP50">
        <v>9.1315059999999999</v>
      </c>
      <c r="AQ50">
        <v>15.171975</v>
      </c>
      <c r="AR50">
        <v>47.325001999999998</v>
      </c>
      <c r="AS50">
        <v>30.726749000000002</v>
      </c>
      <c r="AT50">
        <v>10.834813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76.72</v>
      </c>
      <c r="BA50">
        <f t="shared" si="1"/>
        <v>2232.7783030000001</v>
      </c>
      <c r="BD50">
        <v>23.2</v>
      </c>
      <c r="BE50">
        <v>7.36</v>
      </c>
      <c r="BF50">
        <v>1.3</v>
      </c>
      <c r="BG50">
        <v>3.91</v>
      </c>
      <c r="BH50">
        <v>4.9800000000000004</v>
      </c>
      <c r="BI50">
        <v>4.5999999999999996</v>
      </c>
      <c r="BJ50">
        <v>3</v>
      </c>
      <c r="BK50">
        <v>4.3499999999999996</v>
      </c>
      <c r="BL50">
        <v>1.96</v>
      </c>
      <c r="BM50">
        <v>0</v>
      </c>
      <c r="BN50">
        <v>0.49</v>
      </c>
      <c r="BO50">
        <v>14.8</v>
      </c>
      <c r="BP50">
        <v>0</v>
      </c>
      <c r="BQ50">
        <v>4.25</v>
      </c>
      <c r="BR50">
        <v>2.08</v>
      </c>
      <c r="BS50">
        <v>0.44</v>
      </c>
      <c r="BT50">
        <v>0</v>
      </c>
      <c r="BU50">
        <v>0</v>
      </c>
      <c r="BV50">
        <v>0</v>
      </c>
      <c r="BW50">
        <f t="shared" si="2"/>
        <v>76.72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114.08186499999999</v>
      </c>
      <c r="L51">
        <v>353.99707799999999</v>
      </c>
      <c r="M51">
        <v>86.697000000000003</v>
      </c>
      <c r="N51">
        <v>113.789812</v>
      </c>
      <c r="O51">
        <v>119.12709700000001</v>
      </c>
      <c r="P51">
        <v>118.4859</v>
      </c>
      <c r="Q51">
        <v>0.96330000000000005</v>
      </c>
      <c r="R51">
        <v>21.997706000000001</v>
      </c>
      <c r="S51">
        <v>12.972262000000001</v>
      </c>
      <c r="T51">
        <v>0</v>
      </c>
      <c r="U51">
        <v>336.167618</v>
      </c>
      <c r="V51">
        <v>13.842620999999999</v>
      </c>
      <c r="W51">
        <v>31.515034</v>
      </c>
      <c r="X51">
        <v>115.08554700000001</v>
      </c>
      <c r="Y51">
        <v>0</v>
      </c>
      <c r="Z51">
        <v>18.939827000000001</v>
      </c>
      <c r="AA51">
        <v>41.094377999999999</v>
      </c>
      <c r="AB51">
        <v>38.060099000000001</v>
      </c>
      <c r="AC51">
        <v>27.996203000000001</v>
      </c>
      <c r="AD51">
        <v>35.248784999999998</v>
      </c>
      <c r="AE51">
        <v>40.785159</v>
      </c>
      <c r="AF51">
        <v>6.1737900000000003</v>
      </c>
      <c r="AG51">
        <v>37.654240999999999</v>
      </c>
      <c r="AH51">
        <v>147.327584</v>
      </c>
      <c r="AI51">
        <v>41.693550999999999</v>
      </c>
      <c r="AJ51">
        <v>0</v>
      </c>
      <c r="AK51">
        <v>48.897108000000003</v>
      </c>
      <c r="AL51">
        <v>76.451919000000004</v>
      </c>
      <c r="AM51">
        <v>15.408947</v>
      </c>
      <c r="AN51">
        <v>0.66340500000000002</v>
      </c>
      <c r="AO51">
        <v>27.7546</v>
      </c>
      <c r="AP51">
        <v>9.1315059999999999</v>
      </c>
      <c r="AQ51">
        <v>15.171975</v>
      </c>
      <c r="AR51">
        <v>47.325001999999998</v>
      </c>
      <c r="AS51">
        <v>30.726749000000002</v>
      </c>
      <c r="AT51">
        <v>10.834813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76.66</v>
      </c>
      <c r="BA51">
        <f t="shared" si="1"/>
        <v>2232.7224809999998</v>
      </c>
      <c r="BD51">
        <v>23.2</v>
      </c>
      <c r="BE51">
        <v>7.36</v>
      </c>
      <c r="BF51">
        <v>1.24</v>
      </c>
      <c r="BG51">
        <v>3.91</v>
      </c>
      <c r="BH51">
        <v>4.9800000000000004</v>
      </c>
      <c r="BI51">
        <v>4.5999999999999996</v>
      </c>
      <c r="BJ51">
        <v>3</v>
      </c>
      <c r="BK51">
        <v>4.3499999999999996</v>
      </c>
      <c r="BL51">
        <v>1.96</v>
      </c>
      <c r="BM51">
        <v>0</v>
      </c>
      <c r="BN51">
        <v>0.49</v>
      </c>
      <c r="BO51">
        <v>14.8</v>
      </c>
      <c r="BP51">
        <v>0</v>
      </c>
      <c r="BQ51">
        <v>4.25</v>
      </c>
      <c r="BR51">
        <v>2.08</v>
      </c>
      <c r="BS51">
        <v>0.44</v>
      </c>
      <c r="BT51">
        <v>0</v>
      </c>
      <c r="BU51">
        <v>0</v>
      </c>
      <c r="BV51">
        <v>0</v>
      </c>
      <c r="BW51">
        <f t="shared" si="2"/>
        <v>76.66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114.077687</v>
      </c>
      <c r="L52">
        <v>353.99707799999999</v>
      </c>
      <c r="M52">
        <v>86.697000000000003</v>
      </c>
      <c r="N52">
        <v>113.789812</v>
      </c>
      <c r="O52">
        <v>119.12709700000001</v>
      </c>
      <c r="P52">
        <v>118.4859</v>
      </c>
      <c r="Q52">
        <v>0.96330000000000005</v>
      </c>
      <c r="R52">
        <v>21.997706000000001</v>
      </c>
      <c r="S52">
        <v>12.972262000000001</v>
      </c>
      <c r="T52">
        <v>0</v>
      </c>
      <c r="U52">
        <v>336.167618</v>
      </c>
      <c r="V52">
        <v>13.842620999999999</v>
      </c>
      <c r="W52">
        <v>31.515034</v>
      </c>
      <c r="X52">
        <v>115.08554700000001</v>
      </c>
      <c r="Y52">
        <v>0</v>
      </c>
      <c r="Z52">
        <v>18.939827000000001</v>
      </c>
      <c r="AA52">
        <v>41.094377999999999</v>
      </c>
      <c r="AB52">
        <v>38.060099000000001</v>
      </c>
      <c r="AC52">
        <v>27.996203000000001</v>
      </c>
      <c r="AD52">
        <v>35.248784999999998</v>
      </c>
      <c r="AE52">
        <v>40.785159</v>
      </c>
      <c r="AF52">
        <v>6.1737900000000003</v>
      </c>
      <c r="AG52">
        <v>37.654240999999999</v>
      </c>
      <c r="AH52">
        <v>147.327584</v>
      </c>
      <c r="AI52">
        <v>41.693550999999999</v>
      </c>
      <c r="AJ52">
        <v>0</v>
      </c>
      <c r="AK52">
        <v>48.897108000000003</v>
      </c>
      <c r="AL52">
        <v>76.451919000000004</v>
      </c>
      <c r="AM52">
        <v>15.408947</v>
      </c>
      <c r="AN52">
        <v>0.66340500000000002</v>
      </c>
      <c r="AO52">
        <v>27.7546</v>
      </c>
      <c r="AP52">
        <v>9.1315059999999999</v>
      </c>
      <c r="AQ52">
        <v>15.171975</v>
      </c>
      <c r="AR52">
        <v>47.325001999999998</v>
      </c>
      <c r="AS52">
        <v>30.726749000000002</v>
      </c>
      <c r="AT52">
        <v>10.834813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76.66</v>
      </c>
      <c r="BA52">
        <f t="shared" si="1"/>
        <v>2232.7183030000001</v>
      </c>
      <c r="BD52">
        <v>23.2</v>
      </c>
      <c r="BE52">
        <v>7.36</v>
      </c>
      <c r="BF52">
        <v>1.24</v>
      </c>
      <c r="BG52">
        <v>3.91</v>
      </c>
      <c r="BH52">
        <v>4.9800000000000004</v>
      </c>
      <c r="BI52">
        <v>4.5999999999999996</v>
      </c>
      <c r="BJ52">
        <v>3</v>
      </c>
      <c r="BK52">
        <v>4.3499999999999996</v>
      </c>
      <c r="BL52">
        <v>1.96</v>
      </c>
      <c r="BM52">
        <v>0</v>
      </c>
      <c r="BN52">
        <v>0.49</v>
      </c>
      <c r="BO52">
        <v>14.8</v>
      </c>
      <c r="BP52">
        <v>0</v>
      </c>
      <c r="BQ52">
        <v>4.25</v>
      </c>
      <c r="BR52">
        <v>2.08</v>
      </c>
      <c r="BS52">
        <v>0.44</v>
      </c>
      <c r="BT52">
        <v>0</v>
      </c>
      <c r="BU52">
        <v>0</v>
      </c>
      <c r="BV52">
        <v>0</v>
      </c>
      <c r="BW52">
        <f t="shared" si="2"/>
        <v>76.66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114.08186499999999</v>
      </c>
      <c r="L53">
        <v>353.99707799999999</v>
      </c>
      <c r="M53">
        <v>86.697000000000003</v>
      </c>
      <c r="N53">
        <v>113.789812</v>
      </c>
      <c r="O53">
        <v>119.12709700000001</v>
      </c>
      <c r="P53">
        <v>118.4859</v>
      </c>
      <c r="Q53">
        <v>0.96330000000000005</v>
      </c>
      <c r="R53">
        <v>22.262142999999998</v>
      </c>
      <c r="S53">
        <v>12.972262000000001</v>
      </c>
      <c r="T53">
        <v>0</v>
      </c>
      <c r="U53">
        <v>336.167618</v>
      </c>
      <c r="V53">
        <v>13.842620999999999</v>
      </c>
      <c r="W53">
        <v>31.515034</v>
      </c>
      <c r="X53">
        <v>139.41763800000001</v>
      </c>
      <c r="Y53">
        <v>0</v>
      </c>
      <c r="Z53">
        <v>18.939827000000001</v>
      </c>
      <c r="AA53">
        <v>41.094377999999999</v>
      </c>
      <c r="AB53">
        <v>38.060099000000001</v>
      </c>
      <c r="AC53">
        <v>27.996203000000001</v>
      </c>
      <c r="AD53">
        <v>35.248784999999998</v>
      </c>
      <c r="AE53">
        <v>40.785159</v>
      </c>
      <c r="AF53">
        <v>6.1737900000000003</v>
      </c>
      <c r="AG53">
        <v>37.654240999999999</v>
      </c>
      <c r="AH53">
        <v>147.327584</v>
      </c>
      <c r="AI53">
        <v>41.693550999999999</v>
      </c>
      <c r="AJ53">
        <v>0</v>
      </c>
      <c r="AK53">
        <v>48.897108000000003</v>
      </c>
      <c r="AL53">
        <v>76.451919000000004</v>
      </c>
      <c r="AM53">
        <v>15.408947</v>
      </c>
      <c r="AN53">
        <v>0.66340500000000002</v>
      </c>
      <c r="AO53">
        <v>27.7546</v>
      </c>
      <c r="AP53">
        <v>10.118696</v>
      </c>
      <c r="AQ53">
        <v>15.171975</v>
      </c>
      <c r="AR53">
        <v>47.325001999999998</v>
      </c>
      <c r="AS53">
        <v>30.726749000000002</v>
      </c>
      <c r="AT53">
        <v>10.834813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76.760000000000005</v>
      </c>
      <c r="BA53">
        <f t="shared" si="1"/>
        <v>2258.406199</v>
      </c>
      <c r="BD53">
        <v>23.2</v>
      </c>
      <c r="BE53">
        <v>7.36</v>
      </c>
      <c r="BF53">
        <v>1.35</v>
      </c>
      <c r="BG53">
        <v>3.91</v>
      </c>
      <c r="BH53">
        <v>4.9800000000000004</v>
      </c>
      <c r="BI53">
        <v>4.5999999999999996</v>
      </c>
      <c r="BJ53">
        <v>3</v>
      </c>
      <c r="BK53">
        <v>4.3499999999999996</v>
      </c>
      <c r="BL53">
        <v>1.96</v>
      </c>
      <c r="BM53">
        <v>0</v>
      </c>
      <c r="BN53">
        <v>0.49</v>
      </c>
      <c r="BO53">
        <v>14.8</v>
      </c>
      <c r="BP53">
        <v>0</v>
      </c>
      <c r="BQ53">
        <v>4.25</v>
      </c>
      <c r="BR53">
        <v>2.08</v>
      </c>
      <c r="BS53">
        <v>0.43</v>
      </c>
      <c r="BT53">
        <v>0</v>
      </c>
      <c r="BU53">
        <v>0</v>
      </c>
      <c r="BV53">
        <v>0</v>
      </c>
      <c r="BW53">
        <f t="shared" si="2"/>
        <v>76.760000000000005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114.077687</v>
      </c>
      <c r="L54">
        <v>353.99707799999999</v>
      </c>
      <c r="M54">
        <v>86.697000000000003</v>
      </c>
      <c r="N54">
        <v>113.789812</v>
      </c>
      <c r="O54">
        <v>119.12709700000001</v>
      </c>
      <c r="P54">
        <v>118.4859</v>
      </c>
      <c r="Q54">
        <v>0.96330000000000005</v>
      </c>
      <c r="R54">
        <v>22.262142999999998</v>
      </c>
      <c r="S54">
        <v>12.972262000000001</v>
      </c>
      <c r="T54">
        <v>0</v>
      </c>
      <c r="U54">
        <v>336.167618</v>
      </c>
      <c r="V54">
        <v>13.842620999999999</v>
      </c>
      <c r="W54">
        <v>31.515034</v>
      </c>
      <c r="X54">
        <v>115.08554700000001</v>
      </c>
      <c r="Y54">
        <v>0</v>
      </c>
      <c r="Z54">
        <v>18.939827000000001</v>
      </c>
      <c r="AA54">
        <v>41.094377999999999</v>
      </c>
      <c r="AB54">
        <v>38.060099000000001</v>
      </c>
      <c r="AC54">
        <v>27.996203000000001</v>
      </c>
      <c r="AD54">
        <v>35.248784999999998</v>
      </c>
      <c r="AE54">
        <v>40.785159</v>
      </c>
      <c r="AF54">
        <v>6.1737900000000003</v>
      </c>
      <c r="AG54">
        <v>37.654240999999999</v>
      </c>
      <c r="AH54">
        <v>147.327584</v>
      </c>
      <c r="AI54">
        <v>41.693550999999999</v>
      </c>
      <c r="AJ54">
        <v>0</v>
      </c>
      <c r="AK54">
        <v>48.897108000000003</v>
      </c>
      <c r="AL54">
        <v>76.451919000000004</v>
      </c>
      <c r="AM54">
        <v>15.408947</v>
      </c>
      <c r="AN54">
        <v>0.66340500000000002</v>
      </c>
      <c r="AO54">
        <v>27.7546</v>
      </c>
      <c r="AP54">
        <v>10.118696</v>
      </c>
      <c r="AQ54">
        <v>15.171975</v>
      </c>
      <c r="AR54">
        <v>47.325001999999998</v>
      </c>
      <c r="AS54">
        <v>30.726749000000002</v>
      </c>
      <c r="AT54">
        <v>10.834813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76.67</v>
      </c>
      <c r="BA54">
        <f t="shared" si="1"/>
        <v>2233.97993</v>
      </c>
      <c r="BD54">
        <v>23.2</v>
      </c>
      <c r="BE54">
        <v>7.36</v>
      </c>
      <c r="BF54">
        <v>1.4</v>
      </c>
      <c r="BG54">
        <v>3.91</v>
      </c>
      <c r="BH54">
        <v>4.9800000000000004</v>
      </c>
      <c r="BI54">
        <v>4.5999999999999996</v>
      </c>
      <c r="BJ54">
        <v>3</v>
      </c>
      <c r="BK54">
        <v>4.2699999999999996</v>
      </c>
      <c r="BL54">
        <v>1.9</v>
      </c>
      <c r="BM54">
        <v>0</v>
      </c>
      <c r="BN54">
        <v>0.49</v>
      </c>
      <c r="BO54">
        <v>14.8</v>
      </c>
      <c r="BP54">
        <v>0</v>
      </c>
      <c r="BQ54">
        <v>4.25</v>
      </c>
      <c r="BR54">
        <v>2.08</v>
      </c>
      <c r="BS54">
        <v>0.43</v>
      </c>
      <c r="BT54">
        <v>0</v>
      </c>
      <c r="BU54">
        <v>0</v>
      </c>
      <c r="BV54">
        <v>0</v>
      </c>
      <c r="BW54">
        <f t="shared" si="2"/>
        <v>76.67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114.08186499999999</v>
      </c>
      <c r="L55">
        <v>354.44932799999998</v>
      </c>
      <c r="M55">
        <v>86.697000000000003</v>
      </c>
      <c r="N55">
        <v>113.789812</v>
      </c>
      <c r="O55">
        <v>119.12709700000001</v>
      </c>
      <c r="P55">
        <v>118.4859</v>
      </c>
      <c r="Q55">
        <v>0.96330000000000005</v>
      </c>
      <c r="R55">
        <v>22.262142999999998</v>
      </c>
      <c r="S55">
        <v>13.396509999999999</v>
      </c>
      <c r="T55">
        <v>0</v>
      </c>
      <c r="U55">
        <v>336.167618</v>
      </c>
      <c r="V55">
        <v>13.842620999999999</v>
      </c>
      <c r="W55">
        <v>31.515034</v>
      </c>
      <c r="X55">
        <v>115.08554700000001</v>
      </c>
      <c r="Y55">
        <v>0</v>
      </c>
      <c r="Z55">
        <v>18.939827000000001</v>
      </c>
      <c r="AA55">
        <v>41.094377999999999</v>
      </c>
      <c r="AB55">
        <v>38.060099000000001</v>
      </c>
      <c r="AC55">
        <v>27.996203000000001</v>
      </c>
      <c r="AD55">
        <v>35.248784999999998</v>
      </c>
      <c r="AE55">
        <v>44.492899999999999</v>
      </c>
      <c r="AF55">
        <v>17.096647999999998</v>
      </c>
      <c r="AG55">
        <v>37.654240999999999</v>
      </c>
      <c r="AH55">
        <v>147.327584</v>
      </c>
      <c r="AI55">
        <v>41.693550999999999</v>
      </c>
      <c r="AJ55">
        <v>0</v>
      </c>
      <c r="AK55">
        <v>48.897108000000003</v>
      </c>
      <c r="AL55">
        <v>76.451919000000004</v>
      </c>
      <c r="AM55">
        <v>15.408947</v>
      </c>
      <c r="AN55">
        <v>0.66340500000000002</v>
      </c>
      <c r="AO55">
        <v>27.7546</v>
      </c>
      <c r="AP55">
        <v>10.118696</v>
      </c>
      <c r="AQ55">
        <v>15.171975</v>
      </c>
      <c r="AR55">
        <v>47.325001999999998</v>
      </c>
      <c r="AS55">
        <v>30.726749000000002</v>
      </c>
      <c r="AT55">
        <v>10.834813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76.67</v>
      </c>
      <c r="BA55">
        <f t="shared" si="1"/>
        <v>2249.4912049999998</v>
      </c>
      <c r="BD55">
        <v>23.2</v>
      </c>
      <c r="BE55">
        <v>7.36</v>
      </c>
      <c r="BF55">
        <v>1.4</v>
      </c>
      <c r="BG55">
        <v>3.91</v>
      </c>
      <c r="BH55">
        <v>4.9800000000000004</v>
      </c>
      <c r="BI55">
        <v>4.5999999999999996</v>
      </c>
      <c r="BJ55">
        <v>3</v>
      </c>
      <c r="BK55">
        <v>4.2699999999999996</v>
      </c>
      <c r="BL55">
        <v>1.9</v>
      </c>
      <c r="BM55">
        <v>0</v>
      </c>
      <c r="BN55">
        <v>0.49</v>
      </c>
      <c r="BO55">
        <v>14.8</v>
      </c>
      <c r="BP55">
        <v>0</v>
      </c>
      <c r="BQ55">
        <v>4.25</v>
      </c>
      <c r="BR55">
        <v>2.08</v>
      </c>
      <c r="BS55">
        <v>0.43</v>
      </c>
      <c r="BT55">
        <v>0</v>
      </c>
      <c r="BU55">
        <v>0</v>
      </c>
      <c r="BV55">
        <v>0</v>
      </c>
      <c r="BW55">
        <f t="shared" si="2"/>
        <v>76.67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114.077687</v>
      </c>
      <c r="L56">
        <v>354.44932799999998</v>
      </c>
      <c r="M56">
        <v>86.697000000000003</v>
      </c>
      <c r="N56">
        <v>113.789812</v>
      </c>
      <c r="O56">
        <v>119.12709700000001</v>
      </c>
      <c r="P56">
        <v>118.4859</v>
      </c>
      <c r="Q56">
        <v>0.96330000000000005</v>
      </c>
      <c r="R56">
        <v>22.262142999999998</v>
      </c>
      <c r="S56">
        <v>13.396509999999999</v>
      </c>
      <c r="T56">
        <v>0</v>
      </c>
      <c r="U56">
        <v>336.167618</v>
      </c>
      <c r="V56">
        <v>13.842620999999999</v>
      </c>
      <c r="W56">
        <v>31.515034</v>
      </c>
      <c r="X56">
        <v>115.08554700000001</v>
      </c>
      <c r="Y56">
        <v>0</v>
      </c>
      <c r="Z56">
        <v>18.939827000000001</v>
      </c>
      <c r="AA56">
        <v>41.094377999999999</v>
      </c>
      <c r="AB56">
        <v>38.060099000000001</v>
      </c>
      <c r="AC56">
        <v>27.996203000000001</v>
      </c>
      <c r="AD56">
        <v>35.248784999999998</v>
      </c>
      <c r="AE56">
        <v>44.492899999999999</v>
      </c>
      <c r="AF56">
        <v>17.096647999999998</v>
      </c>
      <c r="AG56">
        <v>37.654240999999999</v>
      </c>
      <c r="AH56">
        <v>147.327584</v>
      </c>
      <c r="AI56">
        <v>41.693550999999999</v>
      </c>
      <c r="AJ56">
        <v>0</v>
      </c>
      <c r="AK56">
        <v>48.897108000000003</v>
      </c>
      <c r="AL56">
        <v>76.451919000000004</v>
      </c>
      <c r="AM56">
        <v>15.408947</v>
      </c>
      <c r="AN56">
        <v>0.66340500000000002</v>
      </c>
      <c r="AO56">
        <v>27.7546</v>
      </c>
      <c r="AP56">
        <v>10.118696</v>
      </c>
      <c r="AQ56">
        <v>15.171975</v>
      </c>
      <c r="AR56">
        <v>47.325001999999998</v>
      </c>
      <c r="AS56">
        <v>30.322448999999999</v>
      </c>
      <c r="AT56">
        <v>10.834813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76.67</v>
      </c>
      <c r="BA56">
        <f t="shared" si="1"/>
        <v>2249.082727</v>
      </c>
      <c r="BD56">
        <v>23.2</v>
      </c>
      <c r="BE56">
        <v>7.36</v>
      </c>
      <c r="BF56">
        <v>1.4</v>
      </c>
      <c r="BG56">
        <v>3.91</v>
      </c>
      <c r="BH56">
        <v>4.9800000000000004</v>
      </c>
      <c r="BI56">
        <v>4.5999999999999996</v>
      </c>
      <c r="BJ56">
        <v>3</v>
      </c>
      <c r="BK56">
        <v>4.2699999999999996</v>
      </c>
      <c r="BL56">
        <v>1.9</v>
      </c>
      <c r="BM56">
        <v>0</v>
      </c>
      <c r="BN56">
        <v>0.49</v>
      </c>
      <c r="BO56">
        <v>14.8</v>
      </c>
      <c r="BP56">
        <v>0</v>
      </c>
      <c r="BQ56">
        <v>4.25</v>
      </c>
      <c r="BR56">
        <v>2.08</v>
      </c>
      <c r="BS56">
        <v>0.43</v>
      </c>
      <c r="BT56">
        <v>0</v>
      </c>
      <c r="BU56">
        <v>0</v>
      </c>
      <c r="BV56">
        <v>0</v>
      </c>
      <c r="BW56">
        <f t="shared" si="2"/>
        <v>76.67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114.08186499999999</v>
      </c>
      <c r="L57">
        <v>354.44932799999998</v>
      </c>
      <c r="M57">
        <v>86.697000000000003</v>
      </c>
      <c r="N57">
        <v>113.789812</v>
      </c>
      <c r="O57">
        <v>119.12709700000001</v>
      </c>
      <c r="P57">
        <v>118.4859</v>
      </c>
      <c r="Q57">
        <v>0.96330000000000005</v>
      </c>
      <c r="R57">
        <v>22.262142999999998</v>
      </c>
      <c r="S57">
        <v>13.784114000000001</v>
      </c>
      <c r="T57">
        <v>0</v>
      </c>
      <c r="U57">
        <v>336.167618</v>
      </c>
      <c r="V57">
        <v>13.842620999999999</v>
      </c>
      <c r="W57">
        <v>31.515034</v>
      </c>
      <c r="X57">
        <v>115.08554700000001</v>
      </c>
      <c r="Y57">
        <v>0</v>
      </c>
      <c r="Z57">
        <v>18.939827000000001</v>
      </c>
      <c r="AA57">
        <v>41.094377999999999</v>
      </c>
      <c r="AB57">
        <v>38.060099000000001</v>
      </c>
      <c r="AC57">
        <v>27.996203000000001</v>
      </c>
      <c r="AD57">
        <v>35.248784999999998</v>
      </c>
      <c r="AE57">
        <v>44.492899999999999</v>
      </c>
      <c r="AF57">
        <v>25.644973</v>
      </c>
      <c r="AG57">
        <v>37.654240999999999</v>
      </c>
      <c r="AH57">
        <v>147.327584</v>
      </c>
      <c r="AI57">
        <v>41.693550999999999</v>
      </c>
      <c r="AJ57">
        <v>0</v>
      </c>
      <c r="AK57">
        <v>48.897108000000003</v>
      </c>
      <c r="AL57">
        <v>76.451919000000004</v>
      </c>
      <c r="AM57">
        <v>15.408947</v>
      </c>
      <c r="AN57">
        <v>0.66340500000000002</v>
      </c>
      <c r="AO57">
        <v>27.7546</v>
      </c>
      <c r="AP57">
        <v>10.118696</v>
      </c>
      <c r="AQ57">
        <v>15.171975</v>
      </c>
      <c r="AR57">
        <v>47.325001999999998</v>
      </c>
      <c r="AS57">
        <v>30.322448999999999</v>
      </c>
      <c r="AT57">
        <v>10.834813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76.67</v>
      </c>
      <c r="BA57">
        <f t="shared" si="1"/>
        <v>2258.0228339999999</v>
      </c>
      <c r="BD57">
        <v>23.2</v>
      </c>
      <c r="BE57">
        <v>7.36</v>
      </c>
      <c r="BF57">
        <v>1.4</v>
      </c>
      <c r="BG57">
        <v>3.91</v>
      </c>
      <c r="BH57">
        <v>4.9800000000000004</v>
      </c>
      <c r="BI57">
        <v>4.5999999999999996</v>
      </c>
      <c r="BJ57">
        <v>3</v>
      </c>
      <c r="BK57">
        <v>4.2699999999999996</v>
      </c>
      <c r="BL57">
        <v>1.9</v>
      </c>
      <c r="BM57">
        <v>0</v>
      </c>
      <c r="BN57">
        <v>0.49</v>
      </c>
      <c r="BO57">
        <v>14.8</v>
      </c>
      <c r="BP57">
        <v>0</v>
      </c>
      <c r="BQ57">
        <v>4.25</v>
      </c>
      <c r="BR57">
        <v>2.08</v>
      </c>
      <c r="BS57">
        <v>0.43</v>
      </c>
      <c r="BT57">
        <v>0</v>
      </c>
      <c r="BU57">
        <v>0</v>
      </c>
      <c r="BV57">
        <v>0</v>
      </c>
      <c r="BW57">
        <f t="shared" si="2"/>
        <v>76.67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114.077687</v>
      </c>
      <c r="L58">
        <v>354.44932799999998</v>
      </c>
      <c r="M58">
        <v>86.697000000000003</v>
      </c>
      <c r="N58">
        <v>113.789812</v>
      </c>
      <c r="O58">
        <v>119.12709700000001</v>
      </c>
      <c r="P58">
        <v>118.4859</v>
      </c>
      <c r="Q58">
        <v>0.96330000000000005</v>
      </c>
      <c r="R58">
        <v>22.262142999999998</v>
      </c>
      <c r="S58">
        <v>13.784114000000001</v>
      </c>
      <c r="T58">
        <v>0</v>
      </c>
      <c r="U58">
        <v>336.167618</v>
      </c>
      <c r="V58">
        <v>19.969208999999999</v>
      </c>
      <c r="W58">
        <v>42.683822999999997</v>
      </c>
      <c r="X58">
        <v>139.41763800000001</v>
      </c>
      <c r="Y58">
        <v>0</v>
      </c>
      <c r="Z58">
        <v>18.939827000000001</v>
      </c>
      <c r="AA58">
        <v>41.094377999999999</v>
      </c>
      <c r="AB58">
        <v>38.060099000000001</v>
      </c>
      <c r="AC58">
        <v>27.996203000000001</v>
      </c>
      <c r="AD58">
        <v>35.248784999999998</v>
      </c>
      <c r="AE58">
        <v>44.492899999999999</v>
      </c>
      <c r="AF58">
        <v>25.644973</v>
      </c>
      <c r="AG58">
        <v>37.654240999999999</v>
      </c>
      <c r="AH58">
        <v>147.327584</v>
      </c>
      <c r="AI58">
        <v>41.693550999999999</v>
      </c>
      <c r="AJ58">
        <v>0</v>
      </c>
      <c r="AK58">
        <v>48.897108000000003</v>
      </c>
      <c r="AL58">
        <v>76.451919000000004</v>
      </c>
      <c r="AM58">
        <v>15.408947</v>
      </c>
      <c r="AN58">
        <v>0.66340500000000002</v>
      </c>
      <c r="AO58">
        <v>27.7546</v>
      </c>
      <c r="AP58">
        <v>10.118696</v>
      </c>
      <c r="AQ58">
        <v>15.171975</v>
      </c>
      <c r="AR58">
        <v>47.325001999999998</v>
      </c>
      <c r="AS58">
        <v>30.322448999999999</v>
      </c>
      <c r="AT58">
        <v>10.834813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76.720000000000013</v>
      </c>
      <c r="BA58">
        <f t="shared" si="1"/>
        <v>2299.6961239999996</v>
      </c>
      <c r="BD58">
        <v>23.2</v>
      </c>
      <c r="BE58">
        <v>7.36</v>
      </c>
      <c r="BF58">
        <v>1.45</v>
      </c>
      <c r="BG58">
        <v>3.91</v>
      </c>
      <c r="BH58">
        <v>4.9800000000000004</v>
      </c>
      <c r="BI58">
        <v>4.5999999999999996</v>
      </c>
      <c r="BJ58">
        <v>3</v>
      </c>
      <c r="BK58">
        <v>4.2699999999999996</v>
      </c>
      <c r="BL58">
        <v>1.9</v>
      </c>
      <c r="BM58">
        <v>0</v>
      </c>
      <c r="BN58">
        <v>0.49</v>
      </c>
      <c r="BO58">
        <v>14.8</v>
      </c>
      <c r="BP58">
        <v>0</v>
      </c>
      <c r="BQ58">
        <v>4.25</v>
      </c>
      <c r="BR58">
        <v>2.08</v>
      </c>
      <c r="BS58">
        <v>0.43</v>
      </c>
      <c r="BT58">
        <v>0</v>
      </c>
      <c r="BU58">
        <v>0</v>
      </c>
      <c r="BV58">
        <v>0</v>
      </c>
      <c r="BW58">
        <f t="shared" si="2"/>
        <v>76.720000000000013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114.140952</v>
      </c>
      <c r="L59">
        <v>354.44932799999998</v>
      </c>
      <c r="M59">
        <v>86.697000000000003</v>
      </c>
      <c r="N59">
        <v>113.789812</v>
      </c>
      <c r="O59">
        <v>119.12709700000001</v>
      </c>
      <c r="P59">
        <v>118.4859</v>
      </c>
      <c r="Q59">
        <v>5.7806990000000003</v>
      </c>
      <c r="R59">
        <v>23.124305</v>
      </c>
      <c r="S59">
        <v>14.542458</v>
      </c>
      <c r="T59">
        <v>0</v>
      </c>
      <c r="U59">
        <v>336.167618</v>
      </c>
      <c r="V59">
        <v>19.969208999999999</v>
      </c>
      <c r="W59">
        <v>42.683822999999997</v>
      </c>
      <c r="X59">
        <v>139.41763800000001</v>
      </c>
      <c r="Y59">
        <v>0</v>
      </c>
      <c r="Z59">
        <v>18.939827000000001</v>
      </c>
      <c r="AA59">
        <v>41.094377999999999</v>
      </c>
      <c r="AB59">
        <v>38.060099000000001</v>
      </c>
      <c r="AC59">
        <v>27.996203000000001</v>
      </c>
      <c r="AD59">
        <v>35.248784999999998</v>
      </c>
      <c r="AE59">
        <v>44.492899999999999</v>
      </c>
      <c r="AF59">
        <v>25.644973</v>
      </c>
      <c r="AG59">
        <v>37.654240999999999</v>
      </c>
      <c r="AH59">
        <v>147.327584</v>
      </c>
      <c r="AI59">
        <v>34.335864999999998</v>
      </c>
      <c r="AJ59">
        <v>0</v>
      </c>
      <c r="AK59">
        <v>48.897108000000003</v>
      </c>
      <c r="AL59">
        <v>76.451919000000004</v>
      </c>
      <c r="AM59">
        <v>15.408947</v>
      </c>
      <c r="AN59">
        <v>0.66340500000000002</v>
      </c>
      <c r="AO59">
        <v>27.7546</v>
      </c>
      <c r="AP59">
        <v>10.118696</v>
      </c>
      <c r="AQ59">
        <v>15.171975</v>
      </c>
      <c r="AR59">
        <v>47.325001999999998</v>
      </c>
      <c r="AS59">
        <v>30.322448999999999</v>
      </c>
      <c r="AT59">
        <v>10.834813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76.62</v>
      </c>
      <c r="BA59">
        <f t="shared" si="1"/>
        <v>2298.7396079999999</v>
      </c>
      <c r="BD59">
        <v>23.2</v>
      </c>
      <c r="BE59">
        <v>7.36</v>
      </c>
      <c r="BF59">
        <v>1.35</v>
      </c>
      <c r="BG59">
        <v>3.91</v>
      </c>
      <c r="BH59">
        <v>4.9800000000000004</v>
      </c>
      <c r="BI59">
        <v>4.5999999999999996</v>
      </c>
      <c r="BJ59">
        <v>3</v>
      </c>
      <c r="BK59">
        <v>4.2699999999999996</v>
      </c>
      <c r="BL59">
        <v>1.9</v>
      </c>
      <c r="BM59">
        <v>0</v>
      </c>
      <c r="BN59">
        <v>0.49</v>
      </c>
      <c r="BO59">
        <v>14.8</v>
      </c>
      <c r="BP59">
        <v>0</v>
      </c>
      <c r="BQ59">
        <v>4.25</v>
      </c>
      <c r="BR59">
        <v>2.08</v>
      </c>
      <c r="BS59">
        <v>0.43</v>
      </c>
      <c r="BT59">
        <v>0</v>
      </c>
      <c r="BU59">
        <v>0</v>
      </c>
      <c r="BV59">
        <v>0</v>
      </c>
      <c r="BW59">
        <f t="shared" si="2"/>
        <v>76.62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114.138983</v>
      </c>
      <c r="L60">
        <v>354.44932799999998</v>
      </c>
      <c r="M60">
        <v>86.697000000000003</v>
      </c>
      <c r="N60">
        <v>113.789812</v>
      </c>
      <c r="O60">
        <v>119.12709700000001</v>
      </c>
      <c r="P60">
        <v>118.4859</v>
      </c>
      <c r="Q60">
        <v>5.7806990000000003</v>
      </c>
      <c r="R60">
        <v>23.124305</v>
      </c>
      <c r="S60">
        <v>14.542458</v>
      </c>
      <c r="T60">
        <v>0</v>
      </c>
      <c r="U60">
        <v>336.167618</v>
      </c>
      <c r="V60">
        <v>19.969208999999999</v>
      </c>
      <c r="W60">
        <v>42.683822999999997</v>
      </c>
      <c r="X60">
        <v>139.41763800000001</v>
      </c>
      <c r="Y60">
        <v>0</v>
      </c>
      <c r="Z60">
        <v>18.939827000000001</v>
      </c>
      <c r="AA60">
        <v>41.094377999999999</v>
      </c>
      <c r="AB60">
        <v>38.060099000000001</v>
      </c>
      <c r="AC60">
        <v>27.996203000000001</v>
      </c>
      <c r="AD60">
        <v>35.248784999999998</v>
      </c>
      <c r="AE60">
        <v>44.492899999999999</v>
      </c>
      <c r="AF60">
        <v>25.644973</v>
      </c>
      <c r="AG60">
        <v>37.654240999999999</v>
      </c>
      <c r="AH60">
        <v>147.327584</v>
      </c>
      <c r="AI60">
        <v>34.335864999999998</v>
      </c>
      <c r="AJ60">
        <v>0</v>
      </c>
      <c r="AK60">
        <v>48.897108000000003</v>
      </c>
      <c r="AL60">
        <v>76.451919000000004</v>
      </c>
      <c r="AM60">
        <v>15.408947</v>
      </c>
      <c r="AN60">
        <v>0.66340500000000002</v>
      </c>
      <c r="AO60">
        <v>27.7546</v>
      </c>
      <c r="AP60">
        <v>10.118696</v>
      </c>
      <c r="AQ60">
        <v>15.171975</v>
      </c>
      <c r="AR60">
        <v>47.325001999999998</v>
      </c>
      <c r="AS60">
        <v>30.322448999999999</v>
      </c>
      <c r="AT60">
        <v>10.834813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76.62</v>
      </c>
      <c r="BA60">
        <f t="shared" si="1"/>
        <v>2298.7376389999999</v>
      </c>
      <c r="BD60">
        <v>23.2</v>
      </c>
      <c r="BE60">
        <v>7.36</v>
      </c>
      <c r="BF60">
        <v>1.35</v>
      </c>
      <c r="BG60">
        <v>3.91</v>
      </c>
      <c r="BH60">
        <v>4.9800000000000004</v>
      </c>
      <c r="BI60">
        <v>4.5999999999999996</v>
      </c>
      <c r="BJ60">
        <v>3</v>
      </c>
      <c r="BK60">
        <v>4.2699999999999996</v>
      </c>
      <c r="BL60">
        <v>1.9</v>
      </c>
      <c r="BM60">
        <v>0</v>
      </c>
      <c r="BN60">
        <v>0.49</v>
      </c>
      <c r="BO60">
        <v>14.8</v>
      </c>
      <c r="BP60">
        <v>0</v>
      </c>
      <c r="BQ60">
        <v>4.25</v>
      </c>
      <c r="BR60">
        <v>2.08</v>
      </c>
      <c r="BS60">
        <v>0.43</v>
      </c>
      <c r="BT60">
        <v>0</v>
      </c>
      <c r="BU60">
        <v>0</v>
      </c>
      <c r="BV60">
        <v>0</v>
      </c>
      <c r="BW60">
        <f t="shared" si="2"/>
        <v>76.62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114.145973</v>
      </c>
      <c r="L61">
        <v>354.44932799999998</v>
      </c>
      <c r="M61">
        <v>86.697000000000003</v>
      </c>
      <c r="N61">
        <v>113.789812</v>
      </c>
      <c r="O61">
        <v>119.12709700000001</v>
      </c>
      <c r="P61">
        <v>118.4859</v>
      </c>
      <c r="Q61">
        <v>5.7815159999999999</v>
      </c>
      <c r="R61">
        <v>23.124305</v>
      </c>
      <c r="S61">
        <v>14.542458</v>
      </c>
      <c r="T61">
        <v>0</v>
      </c>
      <c r="U61">
        <v>336.167618</v>
      </c>
      <c r="V61">
        <v>19.969208999999999</v>
      </c>
      <c r="W61">
        <v>42.683822999999997</v>
      </c>
      <c r="X61">
        <v>139.41763800000001</v>
      </c>
      <c r="Y61">
        <v>0</v>
      </c>
      <c r="Z61">
        <v>18.939827000000001</v>
      </c>
      <c r="AA61">
        <v>41.094377999999999</v>
      </c>
      <c r="AB61">
        <v>38.060099000000001</v>
      </c>
      <c r="AC61">
        <v>27.996203000000001</v>
      </c>
      <c r="AD61">
        <v>35.248784999999998</v>
      </c>
      <c r="AE61">
        <v>44.492899999999999</v>
      </c>
      <c r="AF61">
        <v>25.644973</v>
      </c>
      <c r="AG61">
        <v>37.654240999999999</v>
      </c>
      <c r="AH61">
        <v>147.327584</v>
      </c>
      <c r="AI61">
        <v>34.335864999999998</v>
      </c>
      <c r="AJ61">
        <v>0</v>
      </c>
      <c r="AK61">
        <v>48.897108000000003</v>
      </c>
      <c r="AL61">
        <v>76.451919000000004</v>
      </c>
      <c r="AM61">
        <v>15.408947</v>
      </c>
      <c r="AN61">
        <v>0.66340500000000002</v>
      </c>
      <c r="AO61">
        <v>27.7546</v>
      </c>
      <c r="AP61">
        <v>10.118696</v>
      </c>
      <c r="AQ61">
        <v>15.171975</v>
      </c>
      <c r="AR61">
        <v>47.325001999999998</v>
      </c>
      <c r="AS61">
        <v>30.322448999999999</v>
      </c>
      <c r="AT61">
        <v>10.834813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76.080000000000013</v>
      </c>
      <c r="BA61">
        <f t="shared" si="1"/>
        <v>2298.2054459999999</v>
      </c>
      <c r="BD61">
        <v>23.2</v>
      </c>
      <c r="BE61">
        <v>7.36</v>
      </c>
      <c r="BF61">
        <v>0.81</v>
      </c>
      <c r="BG61">
        <v>3.91</v>
      </c>
      <c r="BH61">
        <v>4.9800000000000004</v>
      </c>
      <c r="BI61">
        <v>4.5999999999999996</v>
      </c>
      <c r="BJ61">
        <v>3</v>
      </c>
      <c r="BK61">
        <v>4.2699999999999996</v>
      </c>
      <c r="BL61">
        <v>1.9</v>
      </c>
      <c r="BM61">
        <v>0</v>
      </c>
      <c r="BN61">
        <v>0.49</v>
      </c>
      <c r="BO61">
        <v>14.8</v>
      </c>
      <c r="BP61">
        <v>0</v>
      </c>
      <c r="BQ61">
        <v>4.25</v>
      </c>
      <c r="BR61">
        <v>2.08</v>
      </c>
      <c r="BS61">
        <v>0.43</v>
      </c>
      <c r="BT61">
        <v>0</v>
      </c>
      <c r="BU61">
        <v>0</v>
      </c>
      <c r="BV61">
        <v>0</v>
      </c>
      <c r="BW61">
        <f t="shared" si="2"/>
        <v>76.080000000000013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114.14400999999999</v>
      </c>
      <c r="L62">
        <v>353.99707799999999</v>
      </c>
      <c r="M62">
        <v>86.697000000000003</v>
      </c>
      <c r="N62">
        <v>113.789812</v>
      </c>
      <c r="O62">
        <v>119.12709700000001</v>
      </c>
      <c r="P62">
        <v>118.4859</v>
      </c>
      <c r="Q62">
        <v>5.7815159999999999</v>
      </c>
      <c r="R62">
        <v>23.124305</v>
      </c>
      <c r="S62">
        <v>14.542458</v>
      </c>
      <c r="T62">
        <v>0</v>
      </c>
      <c r="U62">
        <v>336.167618</v>
      </c>
      <c r="V62">
        <v>19.969208999999999</v>
      </c>
      <c r="W62">
        <v>42.683822999999997</v>
      </c>
      <c r="X62">
        <v>139.41763800000001</v>
      </c>
      <c r="Y62">
        <v>0</v>
      </c>
      <c r="Z62">
        <v>18.939827000000001</v>
      </c>
      <c r="AA62">
        <v>41.094377999999999</v>
      </c>
      <c r="AB62">
        <v>38.060099000000001</v>
      </c>
      <c r="AC62">
        <v>27.996203000000001</v>
      </c>
      <c r="AD62">
        <v>35.248784999999998</v>
      </c>
      <c r="AE62">
        <v>44.492899999999999</v>
      </c>
      <c r="AF62">
        <v>25.644973</v>
      </c>
      <c r="AG62">
        <v>37.654240999999999</v>
      </c>
      <c r="AH62">
        <v>147.327584</v>
      </c>
      <c r="AI62">
        <v>34.335864999999998</v>
      </c>
      <c r="AJ62">
        <v>0</v>
      </c>
      <c r="AK62">
        <v>48.897108000000003</v>
      </c>
      <c r="AL62">
        <v>76.451919000000004</v>
      </c>
      <c r="AM62">
        <v>15.408947</v>
      </c>
      <c r="AN62">
        <v>0.66340500000000002</v>
      </c>
      <c r="AO62">
        <v>27.7546</v>
      </c>
      <c r="AP62">
        <v>10.118696</v>
      </c>
      <c r="AQ62">
        <v>15.171975</v>
      </c>
      <c r="AR62">
        <v>47.325001999999998</v>
      </c>
      <c r="AS62">
        <v>30.322448999999999</v>
      </c>
      <c r="AT62">
        <v>10.834813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75.980000000000018</v>
      </c>
      <c r="BA62">
        <f t="shared" si="1"/>
        <v>2297.651233</v>
      </c>
      <c r="BD62">
        <v>23.2</v>
      </c>
      <c r="BE62">
        <v>7.36</v>
      </c>
      <c r="BF62">
        <v>0.81</v>
      </c>
      <c r="BG62">
        <v>3.91</v>
      </c>
      <c r="BH62">
        <v>4.9800000000000004</v>
      </c>
      <c r="BI62">
        <v>4.5999999999999996</v>
      </c>
      <c r="BJ62">
        <v>3</v>
      </c>
      <c r="BK62">
        <v>4.21</v>
      </c>
      <c r="BL62">
        <v>1.86</v>
      </c>
      <c r="BM62">
        <v>0</v>
      </c>
      <c r="BN62">
        <v>0.49</v>
      </c>
      <c r="BO62">
        <v>14.8</v>
      </c>
      <c r="BP62">
        <v>0</v>
      </c>
      <c r="BQ62">
        <v>4.25</v>
      </c>
      <c r="BR62">
        <v>2.08</v>
      </c>
      <c r="BS62">
        <v>0.43</v>
      </c>
      <c r="BT62">
        <v>0</v>
      </c>
      <c r="BU62">
        <v>0</v>
      </c>
      <c r="BV62">
        <v>0</v>
      </c>
      <c r="BW62">
        <f t="shared" si="2"/>
        <v>75.980000000000018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114.145973</v>
      </c>
      <c r="L63">
        <v>353.99707799999999</v>
      </c>
      <c r="M63">
        <v>86.697000000000003</v>
      </c>
      <c r="N63">
        <v>113.789812</v>
      </c>
      <c r="O63">
        <v>119.12709700000001</v>
      </c>
      <c r="P63">
        <v>118.4859</v>
      </c>
      <c r="Q63">
        <v>5.6525189999999998</v>
      </c>
      <c r="R63">
        <v>22.379681999999999</v>
      </c>
      <c r="S63">
        <v>14.542458</v>
      </c>
      <c r="T63">
        <v>0</v>
      </c>
      <c r="U63">
        <v>336.167618</v>
      </c>
      <c r="V63">
        <v>11.198748</v>
      </c>
      <c r="W63">
        <v>29.083182999999998</v>
      </c>
      <c r="X63">
        <v>94.142538000000002</v>
      </c>
      <c r="Y63">
        <v>0</v>
      </c>
      <c r="Z63">
        <v>18.939827000000001</v>
      </c>
      <c r="AA63">
        <v>41.094377999999999</v>
      </c>
      <c r="AB63">
        <v>38.060099000000001</v>
      </c>
      <c r="AC63">
        <v>27.996203000000001</v>
      </c>
      <c r="AD63">
        <v>35.248784999999998</v>
      </c>
      <c r="AE63">
        <v>44.492899999999999</v>
      </c>
      <c r="AF63">
        <v>25.644973</v>
      </c>
      <c r="AG63">
        <v>37.654240999999999</v>
      </c>
      <c r="AH63">
        <v>147.327584</v>
      </c>
      <c r="AI63">
        <v>34.335864999999998</v>
      </c>
      <c r="AJ63">
        <v>0</v>
      </c>
      <c r="AK63">
        <v>48.897108000000003</v>
      </c>
      <c r="AL63">
        <v>76.451919000000004</v>
      </c>
      <c r="AM63">
        <v>15.408947</v>
      </c>
      <c r="AN63">
        <v>0.66340500000000002</v>
      </c>
      <c r="AO63">
        <v>27.7546</v>
      </c>
      <c r="AP63">
        <v>10.118696</v>
      </c>
      <c r="AQ63">
        <v>15.171975</v>
      </c>
      <c r="AR63">
        <v>47.325001999999998</v>
      </c>
      <c r="AS63">
        <v>30.322448999999999</v>
      </c>
      <c r="AT63">
        <v>10.834813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75.820000000000007</v>
      </c>
      <c r="BA63">
        <f t="shared" si="1"/>
        <v>2228.973375</v>
      </c>
      <c r="BD63">
        <v>23.2</v>
      </c>
      <c r="BE63">
        <v>7.36</v>
      </c>
      <c r="BF63">
        <v>0.65</v>
      </c>
      <c r="BG63">
        <v>3.91</v>
      </c>
      <c r="BH63">
        <v>4.9800000000000004</v>
      </c>
      <c r="BI63">
        <v>4.5999999999999996</v>
      </c>
      <c r="BJ63">
        <v>3</v>
      </c>
      <c r="BK63">
        <v>4.21</v>
      </c>
      <c r="BL63">
        <v>1.86</v>
      </c>
      <c r="BM63">
        <v>0</v>
      </c>
      <c r="BN63">
        <v>0.49</v>
      </c>
      <c r="BO63">
        <v>14.8</v>
      </c>
      <c r="BP63">
        <v>0</v>
      </c>
      <c r="BQ63">
        <v>4.25</v>
      </c>
      <c r="BR63">
        <v>2.08</v>
      </c>
      <c r="BS63">
        <v>0.43</v>
      </c>
      <c r="BT63">
        <v>0</v>
      </c>
      <c r="BU63">
        <v>0</v>
      </c>
      <c r="BV63">
        <v>0</v>
      </c>
      <c r="BW63">
        <f t="shared" si="2"/>
        <v>75.820000000000007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114.14400999999999</v>
      </c>
      <c r="L64">
        <v>480.94679100000002</v>
      </c>
      <c r="M64">
        <v>86.697000000000003</v>
      </c>
      <c r="N64">
        <v>113.789812</v>
      </c>
      <c r="O64">
        <v>119.12709700000001</v>
      </c>
      <c r="P64">
        <v>118.4859</v>
      </c>
      <c r="Q64">
        <v>5.6525189999999998</v>
      </c>
      <c r="R64">
        <v>22.379681999999999</v>
      </c>
      <c r="S64">
        <v>14.542458</v>
      </c>
      <c r="T64">
        <v>0</v>
      </c>
      <c r="U64">
        <v>336.167618</v>
      </c>
      <c r="V64">
        <v>11.198748</v>
      </c>
      <c r="W64">
        <v>29.083182999999998</v>
      </c>
      <c r="X64">
        <v>94.142538000000002</v>
      </c>
      <c r="Y64">
        <v>0</v>
      </c>
      <c r="Z64">
        <v>18.939827000000001</v>
      </c>
      <c r="AA64">
        <v>41.094377999999999</v>
      </c>
      <c r="AB64">
        <v>38.060099000000001</v>
      </c>
      <c r="AC64">
        <v>27.996203000000001</v>
      </c>
      <c r="AD64">
        <v>35.248784999999998</v>
      </c>
      <c r="AE64">
        <v>44.492899999999999</v>
      </c>
      <c r="AF64">
        <v>25.644973</v>
      </c>
      <c r="AG64">
        <v>37.654240999999999</v>
      </c>
      <c r="AH64">
        <v>147.327584</v>
      </c>
      <c r="AI64">
        <v>34.335864999999998</v>
      </c>
      <c r="AJ64">
        <v>0</v>
      </c>
      <c r="AK64">
        <v>48.897108000000003</v>
      </c>
      <c r="AL64">
        <v>76.451919000000004</v>
      </c>
      <c r="AM64">
        <v>15.408947</v>
      </c>
      <c r="AN64">
        <v>0.66340500000000002</v>
      </c>
      <c r="AO64">
        <v>27.7546</v>
      </c>
      <c r="AP64">
        <v>10.118696</v>
      </c>
      <c r="AQ64">
        <v>15.171975</v>
      </c>
      <c r="AR64">
        <v>47.325001999999998</v>
      </c>
      <c r="AS64">
        <v>30.322448999999999</v>
      </c>
      <c r="AT64">
        <v>10.834813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76.140000000000015</v>
      </c>
      <c r="BA64">
        <f t="shared" si="1"/>
        <v>2356.2411249999996</v>
      </c>
      <c r="BD64">
        <v>23.2</v>
      </c>
      <c r="BE64">
        <v>7.36</v>
      </c>
      <c r="BF64">
        <v>0.97</v>
      </c>
      <c r="BG64">
        <v>3.91</v>
      </c>
      <c r="BH64">
        <v>4.9800000000000004</v>
      </c>
      <c r="BI64">
        <v>4.5999999999999996</v>
      </c>
      <c r="BJ64">
        <v>3</v>
      </c>
      <c r="BK64">
        <v>4.21</v>
      </c>
      <c r="BL64">
        <v>1.86</v>
      </c>
      <c r="BM64">
        <v>0</v>
      </c>
      <c r="BN64">
        <v>0.49</v>
      </c>
      <c r="BO64">
        <v>14.8</v>
      </c>
      <c r="BP64">
        <v>0</v>
      </c>
      <c r="BQ64">
        <v>4.25</v>
      </c>
      <c r="BR64">
        <v>2.08</v>
      </c>
      <c r="BS64">
        <v>0.43</v>
      </c>
      <c r="BT64">
        <v>0</v>
      </c>
      <c r="BU64">
        <v>0</v>
      </c>
      <c r="BV64">
        <v>0</v>
      </c>
      <c r="BW64">
        <f t="shared" si="2"/>
        <v>76.140000000000015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114.140112</v>
      </c>
      <c r="L65">
        <v>530.00573299999996</v>
      </c>
      <c r="M65">
        <v>86.697000000000003</v>
      </c>
      <c r="N65">
        <v>113.789812</v>
      </c>
      <c r="O65">
        <v>119.12709700000001</v>
      </c>
      <c r="P65">
        <v>118.4859</v>
      </c>
      <c r="Q65">
        <v>5.6512039999999999</v>
      </c>
      <c r="R65">
        <v>22.352368999999999</v>
      </c>
      <c r="S65">
        <v>14.542458</v>
      </c>
      <c r="T65">
        <v>0</v>
      </c>
      <c r="U65">
        <v>336.167618</v>
      </c>
      <c r="V65">
        <v>11.198748</v>
      </c>
      <c r="W65">
        <v>29.083182999999998</v>
      </c>
      <c r="X65">
        <v>94.142538000000002</v>
      </c>
      <c r="Y65">
        <v>0</v>
      </c>
      <c r="Z65">
        <v>18.939827000000001</v>
      </c>
      <c r="AA65">
        <v>41.094377999999999</v>
      </c>
      <c r="AB65">
        <v>38.060099000000001</v>
      </c>
      <c r="AC65">
        <v>27.996203000000001</v>
      </c>
      <c r="AD65">
        <v>35.248784999999998</v>
      </c>
      <c r="AE65">
        <v>44.492899999999999</v>
      </c>
      <c r="AF65">
        <v>25.644973</v>
      </c>
      <c r="AG65">
        <v>37.654240999999999</v>
      </c>
      <c r="AH65">
        <v>147.327584</v>
      </c>
      <c r="AI65">
        <v>34.335864999999998</v>
      </c>
      <c r="AJ65">
        <v>0</v>
      </c>
      <c r="AK65">
        <v>48.897108000000003</v>
      </c>
      <c r="AL65">
        <v>76.451919000000004</v>
      </c>
      <c r="AM65">
        <v>15.408947</v>
      </c>
      <c r="AN65">
        <v>0.66340500000000002</v>
      </c>
      <c r="AO65">
        <v>27.7546</v>
      </c>
      <c r="AP65">
        <v>10.118696</v>
      </c>
      <c r="AQ65">
        <v>15.171975</v>
      </c>
      <c r="AR65">
        <v>47.325001999999998</v>
      </c>
      <c r="AS65">
        <v>30.322448999999999</v>
      </c>
      <c r="AT65">
        <v>10.834813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76.350000000000009</v>
      </c>
      <c r="BA65">
        <f t="shared" si="1"/>
        <v>2405.4775409999997</v>
      </c>
      <c r="BD65">
        <v>23.2</v>
      </c>
      <c r="BE65">
        <v>7.36</v>
      </c>
      <c r="BF65">
        <v>1.18</v>
      </c>
      <c r="BG65">
        <v>3.91</v>
      </c>
      <c r="BH65">
        <v>4.9800000000000004</v>
      </c>
      <c r="BI65">
        <v>4.5999999999999996</v>
      </c>
      <c r="BJ65">
        <v>3</v>
      </c>
      <c r="BK65">
        <v>4.21</v>
      </c>
      <c r="BL65">
        <v>1.86</v>
      </c>
      <c r="BM65">
        <v>0</v>
      </c>
      <c r="BN65">
        <v>0.49</v>
      </c>
      <c r="BO65">
        <v>14.8</v>
      </c>
      <c r="BP65">
        <v>0</v>
      </c>
      <c r="BQ65">
        <v>4.25</v>
      </c>
      <c r="BR65">
        <v>2.08</v>
      </c>
      <c r="BS65">
        <v>0.43</v>
      </c>
      <c r="BT65">
        <v>0</v>
      </c>
      <c r="BU65">
        <v>0</v>
      </c>
      <c r="BV65">
        <v>0</v>
      </c>
      <c r="BW65">
        <f t="shared" si="2"/>
        <v>76.350000000000009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114.138143</v>
      </c>
      <c r="L66">
        <v>530.00573299999996</v>
      </c>
      <c r="M66">
        <v>86.697000000000003</v>
      </c>
      <c r="N66">
        <v>113.789812</v>
      </c>
      <c r="O66">
        <v>119.12709700000001</v>
      </c>
      <c r="P66">
        <v>118.4859</v>
      </c>
      <c r="Q66">
        <v>5.6512039999999999</v>
      </c>
      <c r="R66">
        <v>22.352368999999999</v>
      </c>
      <c r="S66">
        <v>14.542458</v>
      </c>
      <c r="T66">
        <v>0</v>
      </c>
      <c r="U66">
        <v>336.167618</v>
      </c>
      <c r="V66">
        <v>11.198748</v>
      </c>
      <c r="W66">
        <v>29.083182999999998</v>
      </c>
      <c r="X66">
        <v>94.142538000000002</v>
      </c>
      <c r="Y66">
        <v>0</v>
      </c>
      <c r="Z66">
        <v>18.939827000000001</v>
      </c>
      <c r="AA66">
        <v>41.094377999999999</v>
      </c>
      <c r="AB66">
        <v>38.060099000000001</v>
      </c>
      <c r="AC66">
        <v>27.996203000000001</v>
      </c>
      <c r="AD66">
        <v>35.248784999999998</v>
      </c>
      <c r="AE66">
        <v>44.492899999999999</v>
      </c>
      <c r="AF66">
        <v>25.644973</v>
      </c>
      <c r="AG66">
        <v>37.654240999999999</v>
      </c>
      <c r="AH66">
        <v>147.327584</v>
      </c>
      <c r="AI66">
        <v>34.335864999999998</v>
      </c>
      <c r="AJ66">
        <v>0</v>
      </c>
      <c r="AK66">
        <v>48.897108000000003</v>
      </c>
      <c r="AL66">
        <v>76.451919000000004</v>
      </c>
      <c r="AM66">
        <v>15.408947</v>
      </c>
      <c r="AN66">
        <v>0.66340500000000002</v>
      </c>
      <c r="AO66">
        <v>27.7546</v>
      </c>
      <c r="AP66">
        <v>10.118696</v>
      </c>
      <c r="AQ66">
        <v>15.171975</v>
      </c>
      <c r="AR66">
        <v>47.325001999999998</v>
      </c>
      <c r="AS66">
        <v>30.322448999999999</v>
      </c>
      <c r="AT66">
        <v>10.834813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76.350000000000009</v>
      </c>
      <c r="BA66">
        <f t="shared" si="1"/>
        <v>2405.4755719999994</v>
      </c>
      <c r="BD66">
        <v>23.2</v>
      </c>
      <c r="BE66">
        <v>7.36</v>
      </c>
      <c r="BF66">
        <v>1.18</v>
      </c>
      <c r="BG66">
        <v>3.91</v>
      </c>
      <c r="BH66">
        <v>4.9800000000000004</v>
      </c>
      <c r="BI66">
        <v>4.5999999999999996</v>
      </c>
      <c r="BJ66">
        <v>3</v>
      </c>
      <c r="BK66">
        <v>4.21</v>
      </c>
      <c r="BL66">
        <v>1.86</v>
      </c>
      <c r="BM66">
        <v>0</v>
      </c>
      <c r="BN66">
        <v>0.49</v>
      </c>
      <c r="BO66">
        <v>14.8</v>
      </c>
      <c r="BP66">
        <v>0</v>
      </c>
      <c r="BQ66">
        <v>4.25</v>
      </c>
      <c r="BR66">
        <v>2.08</v>
      </c>
      <c r="BS66">
        <v>0.43</v>
      </c>
      <c r="BT66">
        <v>0</v>
      </c>
      <c r="BU66">
        <v>0</v>
      </c>
      <c r="BV66">
        <v>0</v>
      </c>
      <c r="BW66">
        <f t="shared" si="2"/>
        <v>76.350000000000009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113.88937</v>
      </c>
      <c r="L67">
        <v>530.00573299999996</v>
      </c>
      <c r="M67">
        <v>86.697000000000003</v>
      </c>
      <c r="N67">
        <v>113.789812</v>
      </c>
      <c r="O67">
        <v>119.12709700000001</v>
      </c>
      <c r="P67">
        <v>118.4859</v>
      </c>
      <c r="Q67">
        <v>5.6039479999999999</v>
      </c>
      <c r="R67">
        <v>21.732710000000001</v>
      </c>
      <c r="S67">
        <v>14.542458</v>
      </c>
      <c r="T67">
        <v>0</v>
      </c>
      <c r="U67">
        <v>336.167618</v>
      </c>
      <c r="V67">
        <v>19.969208999999999</v>
      </c>
      <c r="W67">
        <v>43.269508999999999</v>
      </c>
      <c r="X67">
        <v>142.10180199999999</v>
      </c>
      <c r="Y67">
        <v>0</v>
      </c>
      <c r="Z67">
        <v>18.939827000000001</v>
      </c>
      <c r="AA67">
        <v>41.094377999999999</v>
      </c>
      <c r="AB67">
        <v>38.060099000000001</v>
      </c>
      <c r="AC67">
        <v>27.996203000000001</v>
      </c>
      <c r="AD67">
        <v>35.248784999999998</v>
      </c>
      <c r="AE67">
        <v>44.492899999999999</v>
      </c>
      <c r="AF67">
        <v>25.644973</v>
      </c>
      <c r="AG67">
        <v>37.654240999999999</v>
      </c>
      <c r="AH67">
        <v>147.327584</v>
      </c>
      <c r="AI67">
        <v>30.657022000000001</v>
      </c>
      <c r="AJ67">
        <v>0</v>
      </c>
      <c r="AK67">
        <v>48.897108000000003</v>
      </c>
      <c r="AL67">
        <v>76.451919000000004</v>
      </c>
      <c r="AM67">
        <v>15.408947</v>
      </c>
      <c r="AN67">
        <v>0.66340500000000002</v>
      </c>
      <c r="AO67">
        <v>27.7546</v>
      </c>
      <c r="AP67">
        <v>10.118696</v>
      </c>
      <c r="AQ67">
        <v>15.171975</v>
      </c>
      <c r="AR67">
        <v>47.325001999999998</v>
      </c>
      <c r="AS67">
        <v>30.322448999999999</v>
      </c>
      <c r="AT67">
        <v>10.834813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76.250000000000014</v>
      </c>
      <c r="BA67">
        <f t="shared" si="1"/>
        <v>2471.6970919999994</v>
      </c>
      <c r="BD67">
        <v>23.2</v>
      </c>
      <c r="BE67">
        <v>7.36</v>
      </c>
      <c r="BF67">
        <v>1.08</v>
      </c>
      <c r="BG67">
        <v>3.91</v>
      </c>
      <c r="BH67">
        <v>4.9800000000000004</v>
      </c>
      <c r="BI67">
        <v>4.5999999999999996</v>
      </c>
      <c r="BJ67">
        <v>3</v>
      </c>
      <c r="BK67">
        <v>4.21</v>
      </c>
      <c r="BL67">
        <v>1.86</v>
      </c>
      <c r="BM67">
        <v>0</v>
      </c>
      <c r="BN67">
        <v>0.49</v>
      </c>
      <c r="BO67">
        <v>14.8</v>
      </c>
      <c r="BP67">
        <v>0</v>
      </c>
      <c r="BQ67">
        <v>4.25</v>
      </c>
      <c r="BR67">
        <v>2.08</v>
      </c>
      <c r="BS67">
        <v>0.43</v>
      </c>
      <c r="BT67">
        <v>0</v>
      </c>
      <c r="BU67">
        <v>0</v>
      </c>
      <c r="BV67">
        <v>0</v>
      </c>
      <c r="BW67">
        <f t="shared" si="2"/>
        <v>76.250000000000014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113.887165</v>
      </c>
      <c r="L68">
        <v>530.00573299999996</v>
      </c>
      <c r="M68">
        <v>86.697000000000003</v>
      </c>
      <c r="N68">
        <v>113.789812</v>
      </c>
      <c r="O68">
        <v>119.12709700000001</v>
      </c>
      <c r="P68">
        <v>118.4859</v>
      </c>
      <c r="Q68">
        <v>5.6039479999999999</v>
      </c>
      <c r="R68">
        <v>21.770985</v>
      </c>
      <c r="S68">
        <v>14.542458</v>
      </c>
      <c r="T68">
        <v>0</v>
      </c>
      <c r="U68">
        <v>336.167618</v>
      </c>
      <c r="V68">
        <v>19.969208999999999</v>
      </c>
      <c r="W68">
        <v>43.269508999999999</v>
      </c>
      <c r="X68">
        <v>142.10180199999999</v>
      </c>
      <c r="Y68">
        <v>0</v>
      </c>
      <c r="Z68">
        <v>18.939827000000001</v>
      </c>
      <c r="AA68">
        <v>41.094377999999999</v>
      </c>
      <c r="AB68">
        <v>38.060099000000001</v>
      </c>
      <c r="AC68">
        <v>27.996203000000001</v>
      </c>
      <c r="AD68">
        <v>35.248784999999998</v>
      </c>
      <c r="AE68">
        <v>44.492899999999999</v>
      </c>
      <c r="AF68">
        <v>25.644973</v>
      </c>
      <c r="AG68">
        <v>37.654240999999999</v>
      </c>
      <c r="AH68">
        <v>147.327584</v>
      </c>
      <c r="AI68">
        <v>30.657022000000001</v>
      </c>
      <c r="AJ68">
        <v>0</v>
      </c>
      <c r="AK68">
        <v>48.897108000000003</v>
      </c>
      <c r="AL68">
        <v>76.451919000000004</v>
      </c>
      <c r="AM68">
        <v>15.408947</v>
      </c>
      <c r="AN68">
        <v>0.66340500000000002</v>
      </c>
      <c r="AO68">
        <v>27.7546</v>
      </c>
      <c r="AP68">
        <v>10.118696</v>
      </c>
      <c r="AQ68">
        <v>27.916433999999999</v>
      </c>
      <c r="AR68">
        <v>47.325001999999998</v>
      </c>
      <c r="AS68">
        <v>30.322448999999999</v>
      </c>
      <c r="AT68">
        <v>10.834813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76.250000000000014</v>
      </c>
      <c r="BA68">
        <f t="shared" ref="BA68:BA99" si="4">SUM(B68:AZ68)</f>
        <v>2484.4776209999995</v>
      </c>
      <c r="BD68">
        <v>23.2</v>
      </c>
      <c r="BE68">
        <v>7.36</v>
      </c>
      <c r="BF68">
        <v>1.08</v>
      </c>
      <c r="BG68">
        <v>3.91</v>
      </c>
      <c r="BH68">
        <v>4.9800000000000004</v>
      </c>
      <c r="BI68">
        <v>4.5999999999999996</v>
      </c>
      <c r="BJ68">
        <v>3</v>
      </c>
      <c r="BK68">
        <v>4.21</v>
      </c>
      <c r="BL68">
        <v>1.86</v>
      </c>
      <c r="BM68">
        <v>0</v>
      </c>
      <c r="BN68">
        <v>0.49</v>
      </c>
      <c r="BO68">
        <v>14.8</v>
      </c>
      <c r="BP68">
        <v>0</v>
      </c>
      <c r="BQ68">
        <v>4.25</v>
      </c>
      <c r="BR68">
        <v>2.08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76.250000000000014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113.88885399999999</v>
      </c>
      <c r="L69">
        <v>574.29797799999994</v>
      </c>
      <c r="M69">
        <v>86.697000000000003</v>
      </c>
      <c r="N69">
        <v>113.789812</v>
      </c>
      <c r="O69">
        <v>119.12709700000001</v>
      </c>
      <c r="P69">
        <v>118.4859</v>
      </c>
      <c r="Q69">
        <v>5.2836210000000001</v>
      </c>
      <c r="R69">
        <v>21.770985</v>
      </c>
      <c r="S69">
        <v>14.542458</v>
      </c>
      <c r="T69">
        <v>0</v>
      </c>
      <c r="U69">
        <v>336.167618</v>
      </c>
      <c r="V69">
        <v>19.969208999999999</v>
      </c>
      <c r="W69">
        <v>43.269508999999999</v>
      </c>
      <c r="X69">
        <v>142.10180199999999</v>
      </c>
      <c r="Y69">
        <v>0</v>
      </c>
      <c r="Z69">
        <v>18.939827000000001</v>
      </c>
      <c r="AA69">
        <v>41.094377999999999</v>
      </c>
      <c r="AB69">
        <v>38.060099000000001</v>
      </c>
      <c r="AC69">
        <v>27.996203000000001</v>
      </c>
      <c r="AD69">
        <v>35.248784999999998</v>
      </c>
      <c r="AE69">
        <v>44.492899999999999</v>
      </c>
      <c r="AF69">
        <v>25.644973</v>
      </c>
      <c r="AG69">
        <v>37.654240999999999</v>
      </c>
      <c r="AH69">
        <v>147.327584</v>
      </c>
      <c r="AI69">
        <v>30.657022000000001</v>
      </c>
      <c r="AJ69">
        <v>0</v>
      </c>
      <c r="AK69">
        <v>48.897108000000003</v>
      </c>
      <c r="AL69">
        <v>76.451919000000004</v>
      </c>
      <c r="AM69">
        <v>15.408947</v>
      </c>
      <c r="AN69">
        <v>0.66340500000000002</v>
      </c>
      <c r="AO69">
        <v>27.7546</v>
      </c>
      <c r="AP69">
        <v>10.118696</v>
      </c>
      <c r="AQ69">
        <v>27.916433999999999</v>
      </c>
      <c r="AR69">
        <v>47.325001999999998</v>
      </c>
      <c r="AS69">
        <v>30.322448999999999</v>
      </c>
      <c r="AT69">
        <v>10.834813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76.350000000000009</v>
      </c>
      <c r="BA69">
        <f t="shared" si="4"/>
        <v>2528.5512279999994</v>
      </c>
      <c r="BD69">
        <v>23.2</v>
      </c>
      <c r="BE69">
        <v>7.36</v>
      </c>
      <c r="BF69">
        <v>1.18</v>
      </c>
      <c r="BG69">
        <v>3.91</v>
      </c>
      <c r="BH69">
        <v>4.9800000000000004</v>
      </c>
      <c r="BI69">
        <v>4.5999999999999996</v>
      </c>
      <c r="BJ69">
        <v>3</v>
      </c>
      <c r="BK69">
        <v>4.21</v>
      </c>
      <c r="BL69">
        <v>1.86</v>
      </c>
      <c r="BM69">
        <v>0</v>
      </c>
      <c r="BN69">
        <v>0.49</v>
      </c>
      <c r="BO69">
        <v>14.8</v>
      </c>
      <c r="BP69">
        <v>0</v>
      </c>
      <c r="BQ69">
        <v>4.25</v>
      </c>
      <c r="BR69">
        <v>2.08</v>
      </c>
      <c r="BS69">
        <v>0.43</v>
      </c>
      <c r="BT69">
        <v>0</v>
      </c>
      <c r="BU69">
        <v>0</v>
      </c>
      <c r="BV69">
        <v>0</v>
      </c>
      <c r="BW69">
        <f t="shared" si="5"/>
        <v>76.350000000000009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113.88664900000001</v>
      </c>
      <c r="L70">
        <v>574.29797799999994</v>
      </c>
      <c r="M70">
        <v>86.697000000000003</v>
      </c>
      <c r="N70">
        <v>113.789812</v>
      </c>
      <c r="O70">
        <v>119.12709700000001</v>
      </c>
      <c r="P70">
        <v>118.4859</v>
      </c>
      <c r="Q70">
        <v>5.2836210000000001</v>
      </c>
      <c r="R70">
        <v>21.908774999999999</v>
      </c>
      <c r="S70">
        <v>14.542458</v>
      </c>
      <c r="T70">
        <v>0</v>
      </c>
      <c r="U70">
        <v>336.167618</v>
      </c>
      <c r="V70">
        <v>19.969208999999999</v>
      </c>
      <c r="W70">
        <v>43.269508999999999</v>
      </c>
      <c r="X70">
        <v>142.10180199999999</v>
      </c>
      <c r="Y70">
        <v>0</v>
      </c>
      <c r="Z70">
        <v>18.939827000000001</v>
      </c>
      <c r="AA70">
        <v>41.094377999999999</v>
      </c>
      <c r="AB70">
        <v>38.060099000000001</v>
      </c>
      <c r="AC70">
        <v>27.996203000000001</v>
      </c>
      <c r="AD70">
        <v>35.248784999999998</v>
      </c>
      <c r="AE70">
        <v>44.492899999999999</v>
      </c>
      <c r="AF70">
        <v>25.644973</v>
      </c>
      <c r="AG70">
        <v>37.654240999999999</v>
      </c>
      <c r="AH70">
        <v>147.327584</v>
      </c>
      <c r="AI70">
        <v>30.657022000000001</v>
      </c>
      <c r="AJ70">
        <v>0</v>
      </c>
      <c r="AK70">
        <v>48.897108000000003</v>
      </c>
      <c r="AL70">
        <v>76.451919000000004</v>
      </c>
      <c r="AM70">
        <v>15.408947</v>
      </c>
      <c r="AN70">
        <v>0.66340500000000002</v>
      </c>
      <c r="AO70">
        <v>27.7546</v>
      </c>
      <c r="AP70">
        <v>10.118696</v>
      </c>
      <c r="AQ70">
        <v>41.874651</v>
      </c>
      <c r="AR70">
        <v>47.325001999999998</v>
      </c>
      <c r="AS70">
        <v>30.322448999999999</v>
      </c>
      <c r="AT70">
        <v>10.834813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76.350000000000009</v>
      </c>
      <c r="BA70">
        <f t="shared" si="4"/>
        <v>2542.6450299999992</v>
      </c>
      <c r="BD70">
        <v>23.2</v>
      </c>
      <c r="BE70">
        <v>7.36</v>
      </c>
      <c r="BF70">
        <v>1.18</v>
      </c>
      <c r="BG70">
        <v>3.91</v>
      </c>
      <c r="BH70">
        <v>4.9800000000000004</v>
      </c>
      <c r="BI70">
        <v>4.5999999999999996</v>
      </c>
      <c r="BJ70">
        <v>3</v>
      </c>
      <c r="BK70">
        <v>4.21</v>
      </c>
      <c r="BL70">
        <v>1.86</v>
      </c>
      <c r="BM70">
        <v>0</v>
      </c>
      <c r="BN70">
        <v>0.49</v>
      </c>
      <c r="BO70">
        <v>14.8</v>
      </c>
      <c r="BP70">
        <v>0</v>
      </c>
      <c r="BQ70">
        <v>4.25</v>
      </c>
      <c r="BR70">
        <v>2.08</v>
      </c>
      <c r="BS70">
        <v>0.43</v>
      </c>
      <c r="BT70">
        <v>0</v>
      </c>
      <c r="BU70">
        <v>0</v>
      </c>
      <c r="BV70">
        <v>0</v>
      </c>
      <c r="BW70">
        <f t="shared" si="5"/>
        <v>76.350000000000009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113.88885399999999</v>
      </c>
      <c r="L71">
        <v>574.29797799999994</v>
      </c>
      <c r="M71">
        <v>86.697000000000003</v>
      </c>
      <c r="N71">
        <v>113.789812</v>
      </c>
      <c r="O71">
        <v>119.12709700000001</v>
      </c>
      <c r="P71">
        <v>118.4859</v>
      </c>
      <c r="Q71">
        <v>5.4829650000000001</v>
      </c>
      <c r="R71">
        <v>21.908774999999999</v>
      </c>
      <c r="S71">
        <v>14.542458</v>
      </c>
      <c r="T71">
        <v>0</v>
      </c>
      <c r="U71">
        <v>336.167618</v>
      </c>
      <c r="V71">
        <v>19.969208999999999</v>
      </c>
      <c r="W71">
        <v>43.269508999999999</v>
      </c>
      <c r="X71">
        <v>142.10180199999999</v>
      </c>
      <c r="Y71">
        <v>0</v>
      </c>
      <c r="Z71">
        <v>18.939827000000001</v>
      </c>
      <c r="AA71">
        <v>41.094377999999999</v>
      </c>
      <c r="AB71">
        <v>38.060099000000001</v>
      </c>
      <c r="AC71">
        <v>27.996203000000001</v>
      </c>
      <c r="AD71">
        <v>35.248784999999998</v>
      </c>
      <c r="AE71">
        <v>45.728814</v>
      </c>
      <c r="AF71">
        <v>25.644973</v>
      </c>
      <c r="AG71">
        <v>37.654240999999999</v>
      </c>
      <c r="AH71">
        <v>147.327584</v>
      </c>
      <c r="AI71">
        <v>30.657022000000001</v>
      </c>
      <c r="AJ71">
        <v>0</v>
      </c>
      <c r="AK71">
        <v>48.897108000000003</v>
      </c>
      <c r="AL71">
        <v>76.451919000000004</v>
      </c>
      <c r="AM71">
        <v>15.408947</v>
      </c>
      <c r="AN71">
        <v>0.66340500000000002</v>
      </c>
      <c r="AO71">
        <v>27.7546</v>
      </c>
      <c r="AP71">
        <v>10.118696</v>
      </c>
      <c r="AQ71">
        <v>41.874651</v>
      </c>
      <c r="AR71">
        <v>47.325001999999998</v>
      </c>
      <c r="AS71">
        <v>30.322448999999999</v>
      </c>
      <c r="AT71">
        <v>10.834813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76.070000000000007</v>
      </c>
      <c r="BA71">
        <f t="shared" si="4"/>
        <v>2543.8024929999997</v>
      </c>
      <c r="BD71">
        <v>23.2</v>
      </c>
      <c r="BE71">
        <v>7.36</v>
      </c>
      <c r="BF71">
        <v>1.18</v>
      </c>
      <c r="BG71">
        <v>3.91</v>
      </c>
      <c r="BH71">
        <v>4.9800000000000004</v>
      </c>
      <c r="BI71">
        <v>4.5999999999999996</v>
      </c>
      <c r="BJ71">
        <v>3</v>
      </c>
      <c r="BK71">
        <v>4.0599999999999996</v>
      </c>
      <c r="BL71">
        <v>1.73</v>
      </c>
      <c r="BM71">
        <v>0</v>
      </c>
      <c r="BN71">
        <v>0.49</v>
      </c>
      <c r="BO71">
        <v>14.8</v>
      </c>
      <c r="BP71">
        <v>0</v>
      </c>
      <c r="BQ71">
        <v>4.25</v>
      </c>
      <c r="BR71">
        <v>2.08</v>
      </c>
      <c r="BS71">
        <v>0.43</v>
      </c>
      <c r="BT71">
        <v>0</v>
      </c>
      <c r="BU71">
        <v>0</v>
      </c>
      <c r="BV71">
        <v>0</v>
      </c>
      <c r="BW71">
        <f t="shared" si="5"/>
        <v>76.070000000000007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113.88664900000001</v>
      </c>
      <c r="L72">
        <v>574.29797799999994</v>
      </c>
      <c r="M72">
        <v>86.697000000000003</v>
      </c>
      <c r="N72">
        <v>113.789812</v>
      </c>
      <c r="O72">
        <v>119.12709700000001</v>
      </c>
      <c r="P72">
        <v>118.4859</v>
      </c>
      <c r="Q72">
        <v>5.8937580000000001</v>
      </c>
      <c r="R72">
        <v>27.716453000000001</v>
      </c>
      <c r="S72">
        <v>19.072955</v>
      </c>
      <c r="T72">
        <v>0</v>
      </c>
      <c r="U72">
        <v>336.167618</v>
      </c>
      <c r="V72">
        <v>19.969208999999999</v>
      </c>
      <c r="W72">
        <v>43.269508999999999</v>
      </c>
      <c r="X72">
        <v>142.10180199999999</v>
      </c>
      <c r="Y72">
        <v>0</v>
      </c>
      <c r="Z72">
        <v>18.939827000000001</v>
      </c>
      <c r="AA72">
        <v>41.094377999999999</v>
      </c>
      <c r="AB72">
        <v>38.060099000000001</v>
      </c>
      <c r="AC72">
        <v>27.996203000000001</v>
      </c>
      <c r="AD72">
        <v>35.248784999999998</v>
      </c>
      <c r="AE72">
        <v>45.728814</v>
      </c>
      <c r="AF72">
        <v>25.644973</v>
      </c>
      <c r="AG72">
        <v>37.654240999999999</v>
      </c>
      <c r="AH72">
        <v>147.327584</v>
      </c>
      <c r="AI72">
        <v>30.657022000000001</v>
      </c>
      <c r="AJ72">
        <v>0</v>
      </c>
      <c r="AK72">
        <v>48.897108000000003</v>
      </c>
      <c r="AL72">
        <v>76.451919000000004</v>
      </c>
      <c r="AM72">
        <v>15.408947</v>
      </c>
      <c r="AN72">
        <v>0.66340500000000002</v>
      </c>
      <c r="AO72">
        <v>27.7546</v>
      </c>
      <c r="AP72">
        <v>10.118696</v>
      </c>
      <c r="AQ72">
        <v>55.832867999999998</v>
      </c>
      <c r="AR72">
        <v>47.325001999999998</v>
      </c>
      <c r="AS72">
        <v>30.322448999999999</v>
      </c>
      <c r="AT72">
        <v>10.834813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76.070000000000007</v>
      </c>
      <c r="BA72">
        <f t="shared" si="4"/>
        <v>2568.5074729999997</v>
      </c>
      <c r="BD72">
        <v>23.2</v>
      </c>
      <c r="BE72">
        <v>7.36</v>
      </c>
      <c r="BF72">
        <v>1.18</v>
      </c>
      <c r="BG72">
        <v>3.91</v>
      </c>
      <c r="BH72">
        <v>4.9800000000000004</v>
      </c>
      <c r="BI72">
        <v>4.5999999999999996</v>
      </c>
      <c r="BJ72">
        <v>3</v>
      </c>
      <c r="BK72">
        <v>4.0599999999999996</v>
      </c>
      <c r="BL72">
        <v>1.73</v>
      </c>
      <c r="BM72">
        <v>0</v>
      </c>
      <c r="BN72">
        <v>0.49</v>
      </c>
      <c r="BO72">
        <v>14.8</v>
      </c>
      <c r="BP72">
        <v>0</v>
      </c>
      <c r="BQ72">
        <v>4.25</v>
      </c>
      <c r="BR72">
        <v>2.08</v>
      </c>
      <c r="BS72">
        <v>0.43</v>
      </c>
      <c r="BT72">
        <v>0</v>
      </c>
      <c r="BU72">
        <v>0</v>
      </c>
      <c r="BV72">
        <v>0</v>
      </c>
      <c r="BW72">
        <f t="shared" si="5"/>
        <v>76.070000000000007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113.88885399999999</v>
      </c>
      <c r="L73">
        <v>574.29797799999994</v>
      </c>
      <c r="M73">
        <v>86.697000000000003</v>
      </c>
      <c r="N73">
        <v>113.789812</v>
      </c>
      <c r="O73">
        <v>119.12709700000001</v>
      </c>
      <c r="P73">
        <v>118.4859</v>
      </c>
      <c r="Q73">
        <v>5.8937580000000001</v>
      </c>
      <c r="R73">
        <v>27.716453000000001</v>
      </c>
      <c r="S73">
        <v>19.072955</v>
      </c>
      <c r="T73">
        <v>0</v>
      </c>
      <c r="U73">
        <v>336.167618</v>
      </c>
      <c r="V73">
        <v>19.969208999999999</v>
      </c>
      <c r="W73">
        <v>43.269508999999999</v>
      </c>
      <c r="X73">
        <v>142.10180199999999</v>
      </c>
      <c r="Y73">
        <v>0</v>
      </c>
      <c r="Z73">
        <v>18.939827000000001</v>
      </c>
      <c r="AA73">
        <v>41.094377999999999</v>
      </c>
      <c r="AB73">
        <v>38.060099000000001</v>
      </c>
      <c r="AC73">
        <v>27.996203000000001</v>
      </c>
      <c r="AD73">
        <v>35.248784999999998</v>
      </c>
      <c r="AE73">
        <v>45.728814</v>
      </c>
      <c r="AF73">
        <v>25.644973</v>
      </c>
      <c r="AG73">
        <v>37.654240999999999</v>
      </c>
      <c r="AH73">
        <v>147.327584</v>
      </c>
      <c r="AI73">
        <v>30.657022000000001</v>
      </c>
      <c r="AJ73">
        <v>0</v>
      </c>
      <c r="AK73">
        <v>48.897108000000003</v>
      </c>
      <c r="AL73">
        <v>76.451919000000004</v>
      </c>
      <c r="AM73">
        <v>15.408947</v>
      </c>
      <c r="AN73">
        <v>0.66340500000000002</v>
      </c>
      <c r="AO73">
        <v>27.7546</v>
      </c>
      <c r="AP73">
        <v>3.9487589999999999</v>
      </c>
      <c r="AQ73">
        <v>55.832867999999998</v>
      </c>
      <c r="AR73">
        <v>47.325001999999998</v>
      </c>
      <c r="AS73">
        <v>30.322448999999999</v>
      </c>
      <c r="AT73">
        <v>10.834813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76.070000000000007</v>
      </c>
      <c r="BA73">
        <f t="shared" si="4"/>
        <v>2562.3397409999993</v>
      </c>
      <c r="BD73">
        <v>23.2</v>
      </c>
      <c r="BE73">
        <v>7.36</v>
      </c>
      <c r="BF73">
        <v>1.18</v>
      </c>
      <c r="BG73">
        <v>3.91</v>
      </c>
      <c r="BH73">
        <v>4.9800000000000004</v>
      </c>
      <c r="BI73">
        <v>4.5999999999999996</v>
      </c>
      <c r="BJ73">
        <v>3</v>
      </c>
      <c r="BK73">
        <v>4.0599999999999996</v>
      </c>
      <c r="BL73">
        <v>1.73</v>
      </c>
      <c r="BM73">
        <v>0</v>
      </c>
      <c r="BN73">
        <v>0.49</v>
      </c>
      <c r="BO73">
        <v>14.8</v>
      </c>
      <c r="BP73">
        <v>0</v>
      </c>
      <c r="BQ73">
        <v>4.25</v>
      </c>
      <c r="BR73">
        <v>2.08</v>
      </c>
      <c r="BS73">
        <v>0.43</v>
      </c>
      <c r="BT73">
        <v>0</v>
      </c>
      <c r="BU73">
        <v>0</v>
      </c>
      <c r="BV73">
        <v>0</v>
      </c>
      <c r="BW73">
        <f t="shared" si="5"/>
        <v>76.070000000000007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113.88664900000001</v>
      </c>
      <c r="L74">
        <v>574.29797799999994</v>
      </c>
      <c r="M74">
        <v>86.697000000000003</v>
      </c>
      <c r="N74">
        <v>113.789812</v>
      </c>
      <c r="O74">
        <v>119.12709700000001</v>
      </c>
      <c r="P74">
        <v>118.4859</v>
      </c>
      <c r="Q74">
        <v>5.8937580000000001</v>
      </c>
      <c r="R74">
        <v>27.716453000000001</v>
      </c>
      <c r="S74">
        <v>19.072955</v>
      </c>
      <c r="T74">
        <v>0</v>
      </c>
      <c r="U74">
        <v>336.167618</v>
      </c>
      <c r="V74">
        <v>19.969208999999999</v>
      </c>
      <c r="W74">
        <v>43.269508999999999</v>
      </c>
      <c r="X74">
        <v>142.10180199999999</v>
      </c>
      <c r="Y74">
        <v>0</v>
      </c>
      <c r="Z74">
        <v>18.939827000000001</v>
      </c>
      <c r="AA74">
        <v>41.094377999999999</v>
      </c>
      <c r="AB74">
        <v>38.060099000000001</v>
      </c>
      <c r="AC74">
        <v>27.996203000000001</v>
      </c>
      <c r="AD74">
        <v>35.248784999999998</v>
      </c>
      <c r="AE74">
        <v>45.728814</v>
      </c>
      <c r="AF74">
        <v>25.644973</v>
      </c>
      <c r="AG74">
        <v>37.654240999999999</v>
      </c>
      <c r="AH74">
        <v>147.327584</v>
      </c>
      <c r="AI74">
        <v>30.657022000000001</v>
      </c>
      <c r="AJ74">
        <v>0</v>
      </c>
      <c r="AK74">
        <v>48.897108000000003</v>
      </c>
      <c r="AL74">
        <v>76.451919000000004</v>
      </c>
      <c r="AM74">
        <v>15.408947</v>
      </c>
      <c r="AN74">
        <v>0.66340500000000002</v>
      </c>
      <c r="AO74">
        <v>27.7546</v>
      </c>
      <c r="AP74">
        <v>3.9487589999999999</v>
      </c>
      <c r="AQ74">
        <v>55.832867999999998</v>
      </c>
      <c r="AR74">
        <v>47.325001999999998</v>
      </c>
      <c r="AS74">
        <v>30.322448999999999</v>
      </c>
      <c r="AT74">
        <v>10.834813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76.070000000000007</v>
      </c>
      <c r="BA74">
        <f t="shared" si="4"/>
        <v>2562.3375359999995</v>
      </c>
      <c r="BD74">
        <v>23.2</v>
      </c>
      <c r="BE74">
        <v>7.36</v>
      </c>
      <c r="BF74">
        <v>1.18</v>
      </c>
      <c r="BG74">
        <v>3.91</v>
      </c>
      <c r="BH74">
        <v>4.9800000000000004</v>
      </c>
      <c r="BI74">
        <v>4.5999999999999996</v>
      </c>
      <c r="BJ74">
        <v>3</v>
      </c>
      <c r="BK74">
        <v>4.0599999999999996</v>
      </c>
      <c r="BL74">
        <v>1.73</v>
      </c>
      <c r="BM74">
        <v>0</v>
      </c>
      <c r="BN74">
        <v>0.49</v>
      </c>
      <c r="BO74">
        <v>14.8</v>
      </c>
      <c r="BP74">
        <v>0</v>
      </c>
      <c r="BQ74">
        <v>4.25</v>
      </c>
      <c r="BR74">
        <v>2.08</v>
      </c>
      <c r="BS74">
        <v>0.43</v>
      </c>
      <c r="BT74">
        <v>0</v>
      </c>
      <c r="BU74">
        <v>0</v>
      </c>
      <c r="BV74">
        <v>0</v>
      </c>
      <c r="BW74">
        <f t="shared" si="5"/>
        <v>76.070000000000007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176.37231199999999</v>
      </c>
      <c r="L75">
        <v>574.29797799999994</v>
      </c>
      <c r="M75">
        <v>86.697000000000003</v>
      </c>
      <c r="N75">
        <v>113.789812</v>
      </c>
      <c r="O75">
        <v>119.12709700000001</v>
      </c>
      <c r="P75">
        <v>118.4859</v>
      </c>
      <c r="Q75">
        <v>10.509603</v>
      </c>
      <c r="R75">
        <v>40.834383000000003</v>
      </c>
      <c r="S75">
        <v>25.421582999999998</v>
      </c>
      <c r="T75">
        <v>0</v>
      </c>
      <c r="U75">
        <v>336.167618</v>
      </c>
      <c r="V75">
        <v>19.969208999999999</v>
      </c>
      <c r="W75">
        <v>43.269508999999999</v>
      </c>
      <c r="X75">
        <v>142.10180199999999</v>
      </c>
      <c r="Y75">
        <v>0</v>
      </c>
      <c r="Z75">
        <v>18.939827000000001</v>
      </c>
      <c r="AA75">
        <v>41.094377999999999</v>
      </c>
      <c r="AB75">
        <v>38.060099000000001</v>
      </c>
      <c r="AC75">
        <v>27.996203000000001</v>
      </c>
      <c r="AD75">
        <v>35.248784999999998</v>
      </c>
      <c r="AE75">
        <v>45.728814</v>
      </c>
      <c r="AF75">
        <v>25.644973</v>
      </c>
      <c r="AG75">
        <v>37.654240999999999</v>
      </c>
      <c r="AH75">
        <v>147.327584</v>
      </c>
      <c r="AI75">
        <v>30.657022000000001</v>
      </c>
      <c r="AJ75">
        <v>0</v>
      </c>
      <c r="AK75">
        <v>48.897108000000003</v>
      </c>
      <c r="AL75">
        <v>76.451919000000004</v>
      </c>
      <c r="AM75">
        <v>15.408947</v>
      </c>
      <c r="AN75">
        <v>0.66340500000000002</v>
      </c>
      <c r="AO75">
        <v>27.7546</v>
      </c>
      <c r="AP75">
        <v>3.9487589999999999</v>
      </c>
      <c r="AQ75">
        <v>55.832867999999998</v>
      </c>
      <c r="AR75">
        <v>50.515452000000003</v>
      </c>
      <c r="AS75">
        <v>30.322448999999999</v>
      </c>
      <c r="AT75">
        <v>10.834813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76.600000000000009</v>
      </c>
      <c r="BA75">
        <f t="shared" si="4"/>
        <v>2652.6260519999992</v>
      </c>
      <c r="BD75">
        <v>24.28</v>
      </c>
      <c r="BE75">
        <v>7.18</v>
      </c>
      <c r="BF75">
        <v>1.41</v>
      </c>
      <c r="BG75">
        <v>3.8</v>
      </c>
      <c r="BH75">
        <v>4.99</v>
      </c>
      <c r="BI75">
        <v>4.51</v>
      </c>
      <c r="BJ75">
        <v>3.08</v>
      </c>
      <c r="BK75">
        <v>4.07</v>
      </c>
      <c r="BL75">
        <v>1.67</v>
      </c>
      <c r="BM75">
        <v>0</v>
      </c>
      <c r="BN75">
        <v>0.47</v>
      </c>
      <c r="BO75">
        <v>14.44</v>
      </c>
      <c r="BP75">
        <v>0</v>
      </c>
      <c r="BQ75">
        <v>4.12</v>
      </c>
      <c r="BR75">
        <v>2.15</v>
      </c>
      <c r="BS75">
        <v>0.43</v>
      </c>
      <c r="BT75">
        <v>0</v>
      </c>
      <c r="BU75">
        <v>0</v>
      </c>
      <c r="BV75">
        <v>0</v>
      </c>
      <c r="BW75">
        <f t="shared" si="5"/>
        <v>76.600000000000009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207.62014500000001</v>
      </c>
      <c r="L76">
        <v>574.29797799999994</v>
      </c>
      <c r="M76">
        <v>86.697000000000003</v>
      </c>
      <c r="N76">
        <v>113.789812</v>
      </c>
      <c r="O76">
        <v>119.12709700000001</v>
      </c>
      <c r="P76">
        <v>118.4859</v>
      </c>
      <c r="Q76">
        <v>10.509603</v>
      </c>
      <c r="R76">
        <v>40.834383000000003</v>
      </c>
      <c r="S76">
        <v>25.421582999999998</v>
      </c>
      <c r="T76">
        <v>0</v>
      </c>
      <c r="U76">
        <v>336.167618</v>
      </c>
      <c r="V76">
        <v>19.969208999999999</v>
      </c>
      <c r="W76">
        <v>43.269508999999999</v>
      </c>
      <c r="X76">
        <v>142.10180199999999</v>
      </c>
      <c r="Y76">
        <v>0</v>
      </c>
      <c r="Z76">
        <v>18.939827000000001</v>
      </c>
      <c r="AA76">
        <v>41.094377999999999</v>
      </c>
      <c r="AB76">
        <v>38.060099000000001</v>
      </c>
      <c r="AC76">
        <v>27.996203000000001</v>
      </c>
      <c r="AD76">
        <v>35.248784999999998</v>
      </c>
      <c r="AE76">
        <v>45.728814</v>
      </c>
      <c r="AF76">
        <v>25.644973</v>
      </c>
      <c r="AG76">
        <v>37.654240999999999</v>
      </c>
      <c r="AH76">
        <v>147.327584</v>
      </c>
      <c r="AI76">
        <v>30.657022000000001</v>
      </c>
      <c r="AJ76">
        <v>0</v>
      </c>
      <c r="AK76">
        <v>48.897108000000003</v>
      </c>
      <c r="AL76">
        <v>76.451919000000004</v>
      </c>
      <c r="AM76">
        <v>15.408947</v>
      </c>
      <c r="AN76">
        <v>0.66340500000000002</v>
      </c>
      <c r="AO76">
        <v>27.7546</v>
      </c>
      <c r="AP76">
        <v>3.9487589999999999</v>
      </c>
      <c r="AQ76">
        <v>55.832867999999998</v>
      </c>
      <c r="AR76">
        <v>50.515452000000003</v>
      </c>
      <c r="AS76">
        <v>30.322448999999999</v>
      </c>
      <c r="AT76">
        <v>10.834813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76.600000000000009</v>
      </c>
      <c r="BA76">
        <f t="shared" si="4"/>
        <v>2683.8738849999995</v>
      </c>
      <c r="BD76">
        <v>24.28</v>
      </c>
      <c r="BE76">
        <v>7.18</v>
      </c>
      <c r="BF76">
        <v>1.41</v>
      </c>
      <c r="BG76">
        <v>3.8</v>
      </c>
      <c r="BH76">
        <v>4.99</v>
      </c>
      <c r="BI76">
        <v>4.51</v>
      </c>
      <c r="BJ76">
        <v>3.08</v>
      </c>
      <c r="BK76">
        <v>4.07</v>
      </c>
      <c r="BL76">
        <v>1.67</v>
      </c>
      <c r="BM76">
        <v>0</v>
      </c>
      <c r="BN76">
        <v>0.47</v>
      </c>
      <c r="BO76">
        <v>14.44</v>
      </c>
      <c r="BP76">
        <v>0</v>
      </c>
      <c r="BQ76">
        <v>4.12</v>
      </c>
      <c r="BR76">
        <v>2.15</v>
      </c>
      <c r="BS76">
        <v>0.43</v>
      </c>
      <c r="BT76">
        <v>0</v>
      </c>
      <c r="BU76">
        <v>0</v>
      </c>
      <c r="BV76">
        <v>0</v>
      </c>
      <c r="BW76">
        <f t="shared" si="5"/>
        <v>76.600000000000009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207.62014500000001</v>
      </c>
      <c r="L77">
        <v>574.29797799999994</v>
      </c>
      <c r="M77">
        <v>86.697000000000003</v>
      </c>
      <c r="N77">
        <v>113.789812</v>
      </c>
      <c r="O77">
        <v>119.12709700000001</v>
      </c>
      <c r="P77">
        <v>118.4859</v>
      </c>
      <c r="Q77">
        <v>10.509603</v>
      </c>
      <c r="R77">
        <v>40.834383000000003</v>
      </c>
      <c r="S77">
        <v>25.421582999999998</v>
      </c>
      <c r="T77">
        <v>0</v>
      </c>
      <c r="U77">
        <v>336.167618</v>
      </c>
      <c r="V77">
        <v>19.969208999999999</v>
      </c>
      <c r="W77">
        <v>43.269508999999999</v>
      </c>
      <c r="X77">
        <v>142.10180199999999</v>
      </c>
      <c r="Y77">
        <v>0</v>
      </c>
      <c r="Z77">
        <v>18.939827000000001</v>
      </c>
      <c r="AA77">
        <v>41.094377999999999</v>
      </c>
      <c r="AB77">
        <v>38.060099000000001</v>
      </c>
      <c r="AC77">
        <v>27.996203000000001</v>
      </c>
      <c r="AD77">
        <v>35.248784999999998</v>
      </c>
      <c r="AE77">
        <v>45.728814</v>
      </c>
      <c r="AF77">
        <v>25.644973</v>
      </c>
      <c r="AG77">
        <v>37.654240999999999</v>
      </c>
      <c r="AH77">
        <v>147.327584</v>
      </c>
      <c r="AI77">
        <v>30.657022000000001</v>
      </c>
      <c r="AJ77">
        <v>0</v>
      </c>
      <c r="AK77">
        <v>48.897108000000003</v>
      </c>
      <c r="AL77">
        <v>76.451919000000004</v>
      </c>
      <c r="AM77">
        <v>15.408947</v>
      </c>
      <c r="AN77">
        <v>0.66340500000000002</v>
      </c>
      <c r="AO77">
        <v>27.7546</v>
      </c>
      <c r="AP77">
        <v>10.118696</v>
      </c>
      <c r="AQ77">
        <v>55.832867999999998</v>
      </c>
      <c r="AR77">
        <v>50.515452000000003</v>
      </c>
      <c r="AS77">
        <v>30.322448999999999</v>
      </c>
      <c r="AT77">
        <v>10.834813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76.410000000000011</v>
      </c>
      <c r="BA77">
        <f t="shared" si="4"/>
        <v>2689.8538219999996</v>
      </c>
      <c r="BD77">
        <v>24.28</v>
      </c>
      <c r="BE77">
        <v>7.18</v>
      </c>
      <c r="BF77">
        <v>1.22</v>
      </c>
      <c r="BG77">
        <v>3.8</v>
      </c>
      <c r="BH77">
        <v>4.99</v>
      </c>
      <c r="BI77">
        <v>4.51</v>
      </c>
      <c r="BJ77">
        <v>3.08</v>
      </c>
      <c r="BK77">
        <v>4.07</v>
      </c>
      <c r="BL77">
        <v>1.67</v>
      </c>
      <c r="BM77">
        <v>0</v>
      </c>
      <c r="BN77">
        <v>0.47</v>
      </c>
      <c r="BO77">
        <v>14.44</v>
      </c>
      <c r="BP77">
        <v>0</v>
      </c>
      <c r="BQ77">
        <v>4.12</v>
      </c>
      <c r="BR77">
        <v>2.15</v>
      </c>
      <c r="BS77">
        <v>0.43</v>
      </c>
      <c r="BT77">
        <v>0</v>
      </c>
      <c r="BU77">
        <v>0</v>
      </c>
      <c r="BV77">
        <v>0</v>
      </c>
      <c r="BW77">
        <f t="shared" si="5"/>
        <v>76.410000000000011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207.62014500000001</v>
      </c>
      <c r="L78">
        <v>574.29797799999994</v>
      </c>
      <c r="M78">
        <v>86.697000000000003</v>
      </c>
      <c r="N78">
        <v>113.789812</v>
      </c>
      <c r="O78">
        <v>119.12709700000001</v>
      </c>
      <c r="P78">
        <v>118.4859</v>
      </c>
      <c r="Q78">
        <v>10.509603</v>
      </c>
      <c r="R78">
        <v>40.834383000000003</v>
      </c>
      <c r="S78">
        <v>25.421582999999998</v>
      </c>
      <c r="T78">
        <v>0</v>
      </c>
      <c r="U78">
        <v>336.167618</v>
      </c>
      <c r="V78">
        <v>19.969208999999999</v>
      </c>
      <c r="W78">
        <v>43.269508999999999</v>
      </c>
      <c r="X78">
        <v>142.10180199999999</v>
      </c>
      <c r="Y78">
        <v>0</v>
      </c>
      <c r="Z78">
        <v>18.939827000000001</v>
      </c>
      <c r="AA78">
        <v>41.094377999999999</v>
      </c>
      <c r="AB78">
        <v>38.060099000000001</v>
      </c>
      <c r="AC78">
        <v>27.996203000000001</v>
      </c>
      <c r="AD78">
        <v>35.248784999999998</v>
      </c>
      <c r="AE78">
        <v>45.728814</v>
      </c>
      <c r="AF78">
        <v>25.644973</v>
      </c>
      <c r="AG78">
        <v>37.654240999999999</v>
      </c>
      <c r="AH78">
        <v>147.327584</v>
      </c>
      <c r="AI78">
        <v>34.335864999999998</v>
      </c>
      <c r="AJ78">
        <v>0</v>
      </c>
      <c r="AK78">
        <v>48.897108000000003</v>
      </c>
      <c r="AL78">
        <v>76.451919000000004</v>
      </c>
      <c r="AM78">
        <v>15.408947</v>
      </c>
      <c r="AN78">
        <v>0.66340500000000002</v>
      </c>
      <c r="AO78">
        <v>27.7546</v>
      </c>
      <c r="AP78">
        <v>10.118696</v>
      </c>
      <c r="AQ78">
        <v>59.959645000000002</v>
      </c>
      <c r="AR78">
        <v>50.515452000000003</v>
      </c>
      <c r="AS78">
        <v>30.322448999999999</v>
      </c>
      <c r="AT78">
        <v>10.834813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76.410000000000011</v>
      </c>
      <c r="BA78">
        <f t="shared" si="4"/>
        <v>2697.6594419999997</v>
      </c>
      <c r="BD78">
        <v>24.28</v>
      </c>
      <c r="BE78">
        <v>7.18</v>
      </c>
      <c r="BF78">
        <v>1.22</v>
      </c>
      <c r="BG78">
        <v>3.8</v>
      </c>
      <c r="BH78">
        <v>4.99</v>
      </c>
      <c r="BI78">
        <v>4.51</v>
      </c>
      <c r="BJ78">
        <v>3.08</v>
      </c>
      <c r="BK78">
        <v>4.07</v>
      </c>
      <c r="BL78">
        <v>1.67</v>
      </c>
      <c r="BM78">
        <v>0</v>
      </c>
      <c r="BN78">
        <v>0.47</v>
      </c>
      <c r="BO78">
        <v>14.44</v>
      </c>
      <c r="BP78">
        <v>0</v>
      </c>
      <c r="BQ78">
        <v>4.12</v>
      </c>
      <c r="BR78">
        <v>2.15</v>
      </c>
      <c r="BS78">
        <v>0.43</v>
      </c>
      <c r="BT78">
        <v>0</v>
      </c>
      <c r="BU78">
        <v>0</v>
      </c>
      <c r="BV78">
        <v>0</v>
      </c>
      <c r="BW78">
        <f t="shared" si="5"/>
        <v>76.410000000000011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207.62014500000001</v>
      </c>
      <c r="L79">
        <v>629.17949099999998</v>
      </c>
      <c r="M79">
        <v>86.697000000000003</v>
      </c>
      <c r="N79">
        <v>113.789812</v>
      </c>
      <c r="O79">
        <v>119.12709700000001</v>
      </c>
      <c r="P79">
        <v>118.4859</v>
      </c>
      <c r="Q79">
        <v>10.509603</v>
      </c>
      <c r="R79">
        <v>40.834383000000003</v>
      </c>
      <c r="S79">
        <v>25.421582999999998</v>
      </c>
      <c r="T79">
        <v>0</v>
      </c>
      <c r="U79">
        <v>336.167618</v>
      </c>
      <c r="V79">
        <v>19.969208999999999</v>
      </c>
      <c r="W79">
        <v>43.269508999999999</v>
      </c>
      <c r="X79">
        <v>142.10180199999999</v>
      </c>
      <c r="Y79">
        <v>0</v>
      </c>
      <c r="Z79">
        <v>18.939827000000001</v>
      </c>
      <c r="AA79">
        <v>41.474882000000001</v>
      </c>
      <c r="AB79">
        <v>39.421222</v>
      </c>
      <c r="AC79">
        <v>29.439989000000001</v>
      </c>
      <c r="AD79">
        <v>37.157564000000001</v>
      </c>
      <c r="AE79">
        <v>47.622233999999999</v>
      </c>
      <c r="AF79">
        <v>29.064302000000001</v>
      </c>
      <c r="AG79">
        <v>37.654240999999999</v>
      </c>
      <c r="AH79">
        <v>149.01523700000001</v>
      </c>
      <c r="AI79">
        <v>40.467269999999999</v>
      </c>
      <c r="AJ79">
        <v>0</v>
      </c>
      <c r="AK79">
        <v>48.897108000000003</v>
      </c>
      <c r="AL79">
        <v>76.451919000000004</v>
      </c>
      <c r="AM79">
        <v>16.179393999999998</v>
      </c>
      <c r="AN79">
        <v>0.66340500000000002</v>
      </c>
      <c r="AO79">
        <v>27.7546</v>
      </c>
      <c r="AP79">
        <v>9.1315059999999999</v>
      </c>
      <c r="AQ79">
        <v>59.959645000000002</v>
      </c>
      <c r="AR79">
        <v>47.325001999999998</v>
      </c>
      <c r="AS79">
        <v>30.322448999999999</v>
      </c>
      <c r="AT79">
        <v>10.834813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76.410000000000011</v>
      </c>
      <c r="BA79">
        <f t="shared" si="4"/>
        <v>2767.3597609999997</v>
      </c>
      <c r="BD79">
        <v>24.28</v>
      </c>
      <c r="BE79">
        <v>7.18</v>
      </c>
      <c r="BF79">
        <v>1.22</v>
      </c>
      <c r="BG79">
        <v>3.8</v>
      </c>
      <c r="BH79">
        <v>4.99</v>
      </c>
      <c r="BI79">
        <v>4.51</v>
      </c>
      <c r="BJ79">
        <v>3.08</v>
      </c>
      <c r="BK79">
        <v>4.07</v>
      </c>
      <c r="BL79">
        <v>1.67</v>
      </c>
      <c r="BM79">
        <v>0</v>
      </c>
      <c r="BN79">
        <v>0.47</v>
      </c>
      <c r="BO79">
        <v>14.44</v>
      </c>
      <c r="BP79">
        <v>0</v>
      </c>
      <c r="BQ79">
        <v>4.12</v>
      </c>
      <c r="BR79">
        <v>2.15</v>
      </c>
      <c r="BS79">
        <v>0.43</v>
      </c>
      <c r="BT79">
        <v>0</v>
      </c>
      <c r="BU79">
        <v>0</v>
      </c>
      <c r="BV79">
        <v>0</v>
      </c>
      <c r="BW79">
        <f t="shared" si="5"/>
        <v>76.410000000000011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207.62014500000001</v>
      </c>
      <c r="L80">
        <v>629.17949099999998</v>
      </c>
      <c r="M80">
        <v>86.697000000000003</v>
      </c>
      <c r="N80">
        <v>113.789812</v>
      </c>
      <c r="O80">
        <v>119.12709700000001</v>
      </c>
      <c r="P80">
        <v>118.4859</v>
      </c>
      <c r="Q80">
        <v>10.509603</v>
      </c>
      <c r="R80">
        <v>40.834383000000003</v>
      </c>
      <c r="S80">
        <v>25.421582999999998</v>
      </c>
      <c r="T80">
        <v>0</v>
      </c>
      <c r="U80">
        <v>336.167618</v>
      </c>
      <c r="V80">
        <v>19.969208999999999</v>
      </c>
      <c r="W80">
        <v>43.269508999999999</v>
      </c>
      <c r="X80">
        <v>142.10180199999999</v>
      </c>
      <c r="Y80">
        <v>0</v>
      </c>
      <c r="Z80">
        <v>18.939827000000001</v>
      </c>
      <c r="AA80">
        <v>41.474882000000001</v>
      </c>
      <c r="AB80">
        <v>39.421222</v>
      </c>
      <c r="AC80">
        <v>29.439989000000001</v>
      </c>
      <c r="AD80">
        <v>37.157564000000001</v>
      </c>
      <c r="AE80">
        <v>47.622233999999999</v>
      </c>
      <c r="AF80">
        <v>29.064302000000001</v>
      </c>
      <c r="AG80">
        <v>37.654240999999999</v>
      </c>
      <c r="AH80">
        <v>149.01523700000001</v>
      </c>
      <c r="AI80">
        <v>63.766607</v>
      </c>
      <c r="AJ80">
        <v>0</v>
      </c>
      <c r="AK80">
        <v>48.897108000000003</v>
      </c>
      <c r="AL80">
        <v>76.451919000000004</v>
      </c>
      <c r="AM80">
        <v>16.179393999999998</v>
      </c>
      <c r="AN80">
        <v>0.66340500000000002</v>
      </c>
      <c r="AO80">
        <v>27.7546</v>
      </c>
      <c r="AP80">
        <v>9.1315059999999999</v>
      </c>
      <c r="AQ80">
        <v>59.959645000000002</v>
      </c>
      <c r="AR80">
        <v>47.325001999999998</v>
      </c>
      <c r="AS80">
        <v>30.322448999999999</v>
      </c>
      <c r="AT80">
        <v>10.834813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76.410000000000011</v>
      </c>
      <c r="BA80">
        <f t="shared" si="4"/>
        <v>2790.6590979999996</v>
      </c>
      <c r="BD80">
        <v>24.28</v>
      </c>
      <c r="BE80">
        <v>7.18</v>
      </c>
      <c r="BF80">
        <v>1.22</v>
      </c>
      <c r="BG80">
        <v>3.8</v>
      </c>
      <c r="BH80">
        <v>4.99</v>
      </c>
      <c r="BI80">
        <v>4.51</v>
      </c>
      <c r="BJ80">
        <v>3.08</v>
      </c>
      <c r="BK80">
        <v>4.07</v>
      </c>
      <c r="BL80">
        <v>1.67</v>
      </c>
      <c r="BM80">
        <v>0</v>
      </c>
      <c r="BN80">
        <v>0.47</v>
      </c>
      <c r="BO80">
        <v>14.44</v>
      </c>
      <c r="BP80">
        <v>0</v>
      </c>
      <c r="BQ80">
        <v>4.12</v>
      </c>
      <c r="BR80">
        <v>2.15</v>
      </c>
      <c r="BS80">
        <v>0.43</v>
      </c>
      <c r="BT80">
        <v>0</v>
      </c>
      <c r="BU80">
        <v>0</v>
      </c>
      <c r="BV80">
        <v>0</v>
      </c>
      <c r="BW80">
        <f t="shared" si="5"/>
        <v>76.410000000000011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207.62014500000001</v>
      </c>
      <c r="L81">
        <v>629.17949099999998</v>
      </c>
      <c r="M81">
        <v>86.697000000000003</v>
      </c>
      <c r="N81">
        <v>113.789812</v>
      </c>
      <c r="O81">
        <v>119.12709700000001</v>
      </c>
      <c r="P81">
        <v>118.4859</v>
      </c>
      <c r="Q81">
        <v>10.509603</v>
      </c>
      <c r="R81">
        <v>40.834383000000003</v>
      </c>
      <c r="S81">
        <v>25.421582999999998</v>
      </c>
      <c r="T81">
        <v>0</v>
      </c>
      <c r="U81">
        <v>336.167618</v>
      </c>
      <c r="V81">
        <v>19.969208999999999</v>
      </c>
      <c r="W81">
        <v>43.269508999999999</v>
      </c>
      <c r="X81">
        <v>142.10180199999999</v>
      </c>
      <c r="Y81">
        <v>0</v>
      </c>
      <c r="Z81">
        <v>18.939827000000001</v>
      </c>
      <c r="AA81">
        <v>41.474882000000001</v>
      </c>
      <c r="AB81">
        <v>39.421222</v>
      </c>
      <c r="AC81">
        <v>29.439989000000001</v>
      </c>
      <c r="AD81">
        <v>37.157564000000001</v>
      </c>
      <c r="AE81">
        <v>47.622233999999999</v>
      </c>
      <c r="AF81">
        <v>29.064302000000001</v>
      </c>
      <c r="AG81">
        <v>37.654240999999999</v>
      </c>
      <c r="AH81">
        <v>149.01523700000001</v>
      </c>
      <c r="AI81">
        <v>63.766607</v>
      </c>
      <c r="AJ81">
        <v>0</v>
      </c>
      <c r="AK81">
        <v>48.897108000000003</v>
      </c>
      <c r="AL81">
        <v>76.451919000000004</v>
      </c>
      <c r="AM81">
        <v>16.179393999999998</v>
      </c>
      <c r="AN81">
        <v>0.66340500000000002</v>
      </c>
      <c r="AO81">
        <v>27.7546</v>
      </c>
      <c r="AP81">
        <v>9.1315059999999999</v>
      </c>
      <c r="AQ81">
        <v>59.959645000000002</v>
      </c>
      <c r="AR81">
        <v>47.325001999999998</v>
      </c>
      <c r="AS81">
        <v>30.322448999999999</v>
      </c>
      <c r="AT81">
        <v>10.834813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76.530000000000015</v>
      </c>
      <c r="BA81">
        <f t="shared" si="4"/>
        <v>2790.779098</v>
      </c>
      <c r="BD81">
        <v>24.28</v>
      </c>
      <c r="BE81">
        <v>7.18</v>
      </c>
      <c r="BF81">
        <v>1.22</v>
      </c>
      <c r="BG81">
        <v>3.8</v>
      </c>
      <c r="BH81">
        <v>4.99</v>
      </c>
      <c r="BI81">
        <v>4.51</v>
      </c>
      <c r="BJ81">
        <v>3.08</v>
      </c>
      <c r="BK81">
        <v>4.1900000000000004</v>
      </c>
      <c r="BL81">
        <v>1.67</v>
      </c>
      <c r="BM81">
        <v>0</v>
      </c>
      <c r="BN81">
        <v>0.47</v>
      </c>
      <c r="BO81">
        <v>14.44</v>
      </c>
      <c r="BP81">
        <v>0</v>
      </c>
      <c r="BQ81">
        <v>4.12</v>
      </c>
      <c r="BR81">
        <v>2.15</v>
      </c>
      <c r="BS81">
        <v>0.43</v>
      </c>
      <c r="BT81">
        <v>0</v>
      </c>
      <c r="BU81">
        <v>0</v>
      </c>
      <c r="BV81">
        <v>0</v>
      </c>
      <c r="BW81">
        <f t="shared" si="5"/>
        <v>76.530000000000015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207.62014500000001</v>
      </c>
      <c r="L82">
        <v>629.17949099999998</v>
      </c>
      <c r="M82">
        <v>86.697000000000003</v>
      </c>
      <c r="N82">
        <v>113.789812</v>
      </c>
      <c r="O82">
        <v>119.12709700000001</v>
      </c>
      <c r="P82">
        <v>118.4859</v>
      </c>
      <c r="Q82">
        <v>10.509603</v>
      </c>
      <c r="R82">
        <v>40.834383000000003</v>
      </c>
      <c r="S82">
        <v>25.421582999999998</v>
      </c>
      <c r="T82">
        <v>0</v>
      </c>
      <c r="U82">
        <v>336.167618</v>
      </c>
      <c r="V82">
        <v>19.969208999999999</v>
      </c>
      <c r="W82">
        <v>43.269508999999999</v>
      </c>
      <c r="X82">
        <v>142.10180199999999</v>
      </c>
      <c r="Y82">
        <v>0</v>
      </c>
      <c r="Z82">
        <v>18.939827000000001</v>
      </c>
      <c r="AA82">
        <v>41.474882000000001</v>
      </c>
      <c r="AB82">
        <v>39.421222</v>
      </c>
      <c r="AC82">
        <v>29.439989000000001</v>
      </c>
      <c r="AD82">
        <v>37.157564000000001</v>
      </c>
      <c r="AE82">
        <v>47.622233999999999</v>
      </c>
      <c r="AF82">
        <v>29.064302000000001</v>
      </c>
      <c r="AG82">
        <v>37.654240999999999</v>
      </c>
      <c r="AH82">
        <v>149.01523700000001</v>
      </c>
      <c r="AI82">
        <v>63.766607</v>
      </c>
      <c r="AJ82">
        <v>0</v>
      </c>
      <c r="AK82">
        <v>48.897108000000003</v>
      </c>
      <c r="AL82">
        <v>76.451919000000004</v>
      </c>
      <c r="AM82">
        <v>16.179393999999998</v>
      </c>
      <c r="AN82">
        <v>0.66340500000000002</v>
      </c>
      <c r="AO82">
        <v>27.7546</v>
      </c>
      <c r="AP82">
        <v>9.1315059999999999</v>
      </c>
      <c r="AQ82">
        <v>59.959645000000002</v>
      </c>
      <c r="AR82">
        <v>47.325001999999998</v>
      </c>
      <c r="AS82">
        <v>30.322448999999999</v>
      </c>
      <c r="AT82">
        <v>10.834813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76.530000000000015</v>
      </c>
      <c r="BA82">
        <f t="shared" si="4"/>
        <v>2790.779098</v>
      </c>
      <c r="BD82">
        <v>24.28</v>
      </c>
      <c r="BE82">
        <v>7.18</v>
      </c>
      <c r="BF82">
        <v>1.22</v>
      </c>
      <c r="BG82">
        <v>3.8</v>
      </c>
      <c r="BH82">
        <v>4.99</v>
      </c>
      <c r="BI82">
        <v>4.51</v>
      </c>
      <c r="BJ82">
        <v>3.08</v>
      </c>
      <c r="BK82">
        <v>4.1900000000000004</v>
      </c>
      <c r="BL82">
        <v>1.67</v>
      </c>
      <c r="BM82">
        <v>0</v>
      </c>
      <c r="BN82">
        <v>0.47</v>
      </c>
      <c r="BO82">
        <v>14.44</v>
      </c>
      <c r="BP82">
        <v>0</v>
      </c>
      <c r="BQ82">
        <v>4.12</v>
      </c>
      <c r="BR82">
        <v>2.15</v>
      </c>
      <c r="BS82">
        <v>0.43</v>
      </c>
      <c r="BT82">
        <v>0</v>
      </c>
      <c r="BU82">
        <v>0</v>
      </c>
      <c r="BV82">
        <v>0</v>
      </c>
      <c r="BW82">
        <f t="shared" si="5"/>
        <v>76.530000000000015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207.62014500000001</v>
      </c>
      <c r="L83">
        <v>629.17949099999998</v>
      </c>
      <c r="M83">
        <v>86.697000000000003</v>
      </c>
      <c r="N83">
        <v>113.789812</v>
      </c>
      <c r="O83">
        <v>119.12709700000001</v>
      </c>
      <c r="P83">
        <v>118.4859</v>
      </c>
      <c r="Q83">
        <v>10.509603</v>
      </c>
      <c r="R83">
        <v>40.834383000000003</v>
      </c>
      <c r="S83">
        <v>25.421582999999998</v>
      </c>
      <c r="T83">
        <v>0</v>
      </c>
      <c r="U83">
        <v>336.167618</v>
      </c>
      <c r="V83">
        <v>19.969208999999999</v>
      </c>
      <c r="W83">
        <v>43.269508999999999</v>
      </c>
      <c r="X83">
        <v>142.10180199999999</v>
      </c>
      <c r="Y83">
        <v>0</v>
      </c>
      <c r="Z83">
        <v>18.939827000000001</v>
      </c>
      <c r="AA83">
        <v>41.474882000000001</v>
      </c>
      <c r="AB83">
        <v>39.421222</v>
      </c>
      <c r="AC83">
        <v>29.439989000000001</v>
      </c>
      <c r="AD83">
        <v>37.157564000000001</v>
      </c>
      <c r="AE83">
        <v>47.622233999999999</v>
      </c>
      <c r="AF83">
        <v>29.064302000000001</v>
      </c>
      <c r="AG83">
        <v>37.654240999999999</v>
      </c>
      <c r="AH83">
        <v>149.01523700000001</v>
      </c>
      <c r="AI83">
        <v>63.766607</v>
      </c>
      <c r="AJ83">
        <v>0</v>
      </c>
      <c r="AK83">
        <v>48.897108000000003</v>
      </c>
      <c r="AL83">
        <v>76.451919000000004</v>
      </c>
      <c r="AM83">
        <v>16.179393999999998</v>
      </c>
      <c r="AN83">
        <v>0.66340500000000002</v>
      </c>
      <c r="AO83">
        <v>27.7546</v>
      </c>
      <c r="AP83">
        <v>9.1315059999999999</v>
      </c>
      <c r="AQ83">
        <v>59.959645000000002</v>
      </c>
      <c r="AR83">
        <v>50.515452000000003</v>
      </c>
      <c r="AS83">
        <v>30.322448999999999</v>
      </c>
      <c r="AT83">
        <v>10.834813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76.720000000000013</v>
      </c>
      <c r="BA83">
        <f t="shared" si="4"/>
        <v>2794.1595479999996</v>
      </c>
      <c r="BD83">
        <v>24.28</v>
      </c>
      <c r="BE83">
        <v>7.18</v>
      </c>
      <c r="BF83">
        <v>1.41</v>
      </c>
      <c r="BG83">
        <v>3.8</v>
      </c>
      <c r="BH83">
        <v>4.99</v>
      </c>
      <c r="BI83">
        <v>4.51</v>
      </c>
      <c r="BJ83">
        <v>3.08</v>
      </c>
      <c r="BK83">
        <v>4.1900000000000004</v>
      </c>
      <c r="BL83">
        <v>1.67</v>
      </c>
      <c r="BM83">
        <v>0</v>
      </c>
      <c r="BN83">
        <v>0.47</v>
      </c>
      <c r="BO83">
        <v>14.44</v>
      </c>
      <c r="BP83">
        <v>0</v>
      </c>
      <c r="BQ83">
        <v>4.12</v>
      </c>
      <c r="BR83">
        <v>2.15</v>
      </c>
      <c r="BS83">
        <v>0.43</v>
      </c>
      <c r="BT83">
        <v>0</v>
      </c>
      <c r="BU83">
        <v>0</v>
      </c>
      <c r="BV83">
        <v>0</v>
      </c>
      <c r="BW83">
        <f t="shared" si="5"/>
        <v>76.720000000000013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207.62014500000001</v>
      </c>
      <c r="L84">
        <v>629.17949099999998</v>
      </c>
      <c r="M84">
        <v>86.697000000000003</v>
      </c>
      <c r="N84">
        <v>113.789812</v>
      </c>
      <c r="O84">
        <v>119.12709700000001</v>
      </c>
      <c r="P84">
        <v>118.4859</v>
      </c>
      <c r="Q84">
        <v>10.509603</v>
      </c>
      <c r="R84">
        <v>40.834383000000003</v>
      </c>
      <c r="S84">
        <v>25.421582999999998</v>
      </c>
      <c r="T84">
        <v>0</v>
      </c>
      <c r="U84">
        <v>336.167618</v>
      </c>
      <c r="V84">
        <v>19.969208999999999</v>
      </c>
      <c r="W84">
        <v>43.269508999999999</v>
      </c>
      <c r="X84">
        <v>142.10180199999999</v>
      </c>
      <c r="Y84">
        <v>0</v>
      </c>
      <c r="Z84">
        <v>18.939827000000001</v>
      </c>
      <c r="AA84">
        <v>41.474882000000001</v>
      </c>
      <c r="AB84">
        <v>39.421222</v>
      </c>
      <c r="AC84">
        <v>29.439989000000001</v>
      </c>
      <c r="AD84">
        <v>37.157564000000001</v>
      </c>
      <c r="AE84">
        <v>47.622233999999999</v>
      </c>
      <c r="AF84">
        <v>29.064302000000001</v>
      </c>
      <c r="AG84">
        <v>37.654240999999999</v>
      </c>
      <c r="AH84">
        <v>149.01523700000001</v>
      </c>
      <c r="AI84">
        <v>63.766607</v>
      </c>
      <c r="AJ84">
        <v>0</v>
      </c>
      <c r="AK84">
        <v>48.897108000000003</v>
      </c>
      <c r="AL84">
        <v>76.451919000000004</v>
      </c>
      <c r="AM84">
        <v>16.179393999999998</v>
      </c>
      <c r="AN84">
        <v>0.66340500000000002</v>
      </c>
      <c r="AO84">
        <v>27.7546</v>
      </c>
      <c r="AP84">
        <v>9.1315059999999999</v>
      </c>
      <c r="AQ84">
        <v>59.959645000000002</v>
      </c>
      <c r="AR84">
        <v>50.515452000000003</v>
      </c>
      <c r="AS84">
        <v>30.322448999999999</v>
      </c>
      <c r="AT84">
        <v>10.834813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76.720000000000013</v>
      </c>
      <c r="BA84">
        <f t="shared" si="4"/>
        <v>2794.1595479999996</v>
      </c>
      <c r="BD84">
        <v>24.28</v>
      </c>
      <c r="BE84">
        <v>7.18</v>
      </c>
      <c r="BF84">
        <v>1.41</v>
      </c>
      <c r="BG84">
        <v>3.8</v>
      </c>
      <c r="BH84">
        <v>4.99</v>
      </c>
      <c r="BI84">
        <v>4.51</v>
      </c>
      <c r="BJ84">
        <v>3.08</v>
      </c>
      <c r="BK84">
        <v>4.1900000000000004</v>
      </c>
      <c r="BL84">
        <v>1.67</v>
      </c>
      <c r="BM84">
        <v>0</v>
      </c>
      <c r="BN84">
        <v>0.47</v>
      </c>
      <c r="BO84">
        <v>14.44</v>
      </c>
      <c r="BP84">
        <v>0</v>
      </c>
      <c r="BQ84">
        <v>4.12</v>
      </c>
      <c r="BR84">
        <v>2.15</v>
      </c>
      <c r="BS84">
        <v>0.43</v>
      </c>
      <c r="BT84">
        <v>0</v>
      </c>
      <c r="BU84">
        <v>0</v>
      </c>
      <c r="BV84">
        <v>0</v>
      </c>
      <c r="BW84">
        <f t="shared" si="5"/>
        <v>76.720000000000013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207.62014500000001</v>
      </c>
      <c r="L85">
        <v>629.17949099999998</v>
      </c>
      <c r="M85">
        <v>86.697000000000003</v>
      </c>
      <c r="N85">
        <v>113.789812</v>
      </c>
      <c r="O85">
        <v>119.12709700000001</v>
      </c>
      <c r="P85">
        <v>118.4859</v>
      </c>
      <c r="Q85">
        <v>10.509603</v>
      </c>
      <c r="R85">
        <v>40.834383000000003</v>
      </c>
      <c r="S85">
        <v>25.421582999999998</v>
      </c>
      <c r="T85">
        <v>0</v>
      </c>
      <c r="U85">
        <v>336.167618</v>
      </c>
      <c r="V85">
        <v>19.969208999999999</v>
      </c>
      <c r="W85">
        <v>43.561870999999996</v>
      </c>
      <c r="X85">
        <v>142.10180199999999</v>
      </c>
      <c r="Y85">
        <v>0</v>
      </c>
      <c r="Z85">
        <v>18.939827000000001</v>
      </c>
      <c r="AA85">
        <v>41.474882000000001</v>
      </c>
      <c r="AB85">
        <v>39.421222</v>
      </c>
      <c r="AC85">
        <v>29.439989000000001</v>
      </c>
      <c r="AD85">
        <v>37.157564000000001</v>
      </c>
      <c r="AE85">
        <v>47.622233999999999</v>
      </c>
      <c r="AF85">
        <v>29.064302000000001</v>
      </c>
      <c r="AG85">
        <v>37.654240999999999</v>
      </c>
      <c r="AH85">
        <v>149.01523700000001</v>
      </c>
      <c r="AI85">
        <v>63.766607</v>
      </c>
      <c r="AJ85">
        <v>0</v>
      </c>
      <c r="AK85">
        <v>48.897108000000003</v>
      </c>
      <c r="AL85">
        <v>76.451919000000004</v>
      </c>
      <c r="AM85">
        <v>16.179393999999998</v>
      </c>
      <c r="AN85">
        <v>0.66340500000000002</v>
      </c>
      <c r="AO85">
        <v>27.7546</v>
      </c>
      <c r="AP85">
        <v>9.1315059999999999</v>
      </c>
      <c r="AQ85">
        <v>59.959645000000002</v>
      </c>
      <c r="AR85">
        <v>47.325001999999998</v>
      </c>
      <c r="AS85">
        <v>30.322448999999999</v>
      </c>
      <c r="AT85">
        <v>10.834813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76.530000000000015</v>
      </c>
      <c r="BA85">
        <f t="shared" si="4"/>
        <v>2791.0714600000001</v>
      </c>
      <c r="BD85">
        <v>24.28</v>
      </c>
      <c r="BE85">
        <v>7.18</v>
      </c>
      <c r="BF85">
        <v>1.22</v>
      </c>
      <c r="BG85">
        <v>3.8</v>
      </c>
      <c r="BH85">
        <v>4.99</v>
      </c>
      <c r="BI85">
        <v>4.51</v>
      </c>
      <c r="BJ85">
        <v>3.08</v>
      </c>
      <c r="BK85">
        <v>4.1900000000000004</v>
      </c>
      <c r="BL85">
        <v>1.67</v>
      </c>
      <c r="BM85">
        <v>0</v>
      </c>
      <c r="BN85">
        <v>0.47</v>
      </c>
      <c r="BO85">
        <v>14.44</v>
      </c>
      <c r="BP85">
        <v>0</v>
      </c>
      <c r="BQ85">
        <v>4.12</v>
      </c>
      <c r="BR85">
        <v>2.15</v>
      </c>
      <c r="BS85">
        <v>0.43</v>
      </c>
      <c r="BT85">
        <v>0</v>
      </c>
      <c r="BU85">
        <v>0</v>
      </c>
      <c r="BV85">
        <v>0</v>
      </c>
      <c r="BW85">
        <f t="shared" si="5"/>
        <v>76.530000000000015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207.62014500000001</v>
      </c>
      <c r="L86">
        <v>629.17949099999998</v>
      </c>
      <c r="M86">
        <v>86.697000000000003</v>
      </c>
      <c r="N86">
        <v>113.789812</v>
      </c>
      <c r="O86">
        <v>119.12709700000001</v>
      </c>
      <c r="P86">
        <v>118.4859</v>
      </c>
      <c r="Q86">
        <v>10.509603</v>
      </c>
      <c r="R86">
        <v>40.834383000000003</v>
      </c>
      <c r="S86">
        <v>25.421582999999998</v>
      </c>
      <c r="T86">
        <v>0</v>
      </c>
      <c r="U86">
        <v>336.167618</v>
      </c>
      <c r="V86">
        <v>19.969208999999999</v>
      </c>
      <c r="W86">
        <v>43.561870999999996</v>
      </c>
      <c r="X86">
        <v>142.10180199999999</v>
      </c>
      <c r="Y86">
        <v>0</v>
      </c>
      <c r="Z86">
        <v>18.939827000000001</v>
      </c>
      <c r="AA86">
        <v>41.474882000000001</v>
      </c>
      <c r="AB86">
        <v>39.421222</v>
      </c>
      <c r="AC86">
        <v>29.439989000000001</v>
      </c>
      <c r="AD86">
        <v>37.157564000000001</v>
      </c>
      <c r="AE86">
        <v>47.622233999999999</v>
      </c>
      <c r="AF86">
        <v>29.064302000000001</v>
      </c>
      <c r="AG86">
        <v>37.654240999999999</v>
      </c>
      <c r="AH86">
        <v>149.01523700000001</v>
      </c>
      <c r="AI86">
        <v>34.335864999999998</v>
      </c>
      <c r="AJ86">
        <v>0</v>
      </c>
      <c r="AK86">
        <v>48.897108000000003</v>
      </c>
      <c r="AL86">
        <v>76.451919000000004</v>
      </c>
      <c r="AM86">
        <v>16.179393999999998</v>
      </c>
      <c r="AN86">
        <v>0.66340500000000002</v>
      </c>
      <c r="AO86">
        <v>27.7546</v>
      </c>
      <c r="AP86">
        <v>9.1315059999999999</v>
      </c>
      <c r="AQ86">
        <v>59.959645000000002</v>
      </c>
      <c r="AR86">
        <v>47.325001999999998</v>
      </c>
      <c r="AS86">
        <v>30.322448999999999</v>
      </c>
      <c r="AT86">
        <v>10.834813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76.530000000000015</v>
      </c>
      <c r="BA86">
        <f t="shared" si="4"/>
        <v>2761.6407180000001</v>
      </c>
      <c r="BD86">
        <v>24.28</v>
      </c>
      <c r="BE86">
        <v>7.18</v>
      </c>
      <c r="BF86">
        <v>1.22</v>
      </c>
      <c r="BG86">
        <v>3.8</v>
      </c>
      <c r="BH86">
        <v>4.99</v>
      </c>
      <c r="BI86">
        <v>4.51</v>
      </c>
      <c r="BJ86">
        <v>3.08</v>
      </c>
      <c r="BK86">
        <v>4.1900000000000004</v>
      </c>
      <c r="BL86">
        <v>1.67</v>
      </c>
      <c r="BM86">
        <v>0</v>
      </c>
      <c r="BN86">
        <v>0.47</v>
      </c>
      <c r="BO86">
        <v>14.44</v>
      </c>
      <c r="BP86">
        <v>0</v>
      </c>
      <c r="BQ86">
        <v>4.12</v>
      </c>
      <c r="BR86">
        <v>2.15</v>
      </c>
      <c r="BS86">
        <v>0.43</v>
      </c>
      <c r="BT86">
        <v>0</v>
      </c>
      <c r="BU86">
        <v>0</v>
      </c>
      <c r="BV86">
        <v>0</v>
      </c>
      <c r="BW86">
        <f t="shared" si="5"/>
        <v>76.530000000000015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207.62014500000001</v>
      </c>
      <c r="L87">
        <v>629.17949099999998</v>
      </c>
      <c r="M87">
        <v>86.697000000000003</v>
      </c>
      <c r="N87">
        <v>113.789812</v>
      </c>
      <c r="O87">
        <v>119.12709700000001</v>
      </c>
      <c r="P87">
        <v>118.4859</v>
      </c>
      <c r="Q87">
        <v>10.509603</v>
      </c>
      <c r="R87">
        <v>40.834383000000003</v>
      </c>
      <c r="S87">
        <v>25.421582999999998</v>
      </c>
      <c r="T87">
        <v>0</v>
      </c>
      <c r="U87">
        <v>336.167618</v>
      </c>
      <c r="V87">
        <v>19.969208999999999</v>
      </c>
      <c r="W87">
        <v>43.561870999999996</v>
      </c>
      <c r="X87">
        <v>142.10180199999999</v>
      </c>
      <c r="Y87">
        <v>0</v>
      </c>
      <c r="Z87">
        <v>18.939827000000001</v>
      </c>
      <c r="AA87">
        <v>41.094377999999999</v>
      </c>
      <c r="AB87">
        <v>38.060099000000001</v>
      </c>
      <c r="AC87">
        <v>27.996203000000001</v>
      </c>
      <c r="AD87">
        <v>35.248784999999998</v>
      </c>
      <c r="AE87">
        <v>44.492899999999999</v>
      </c>
      <c r="AF87">
        <v>25.644973</v>
      </c>
      <c r="AG87">
        <v>37.654240999999999</v>
      </c>
      <c r="AH87">
        <v>147.327584</v>
      </c>
      <c r="AI87">
        <v>34.335864999999998</v>
      </c>
      <c r="AJ87">
        <v>0</v>
      </c>
      <c r="AK87">
        <v>48.897108000000003</v>
      </c>
      <c r="AL87">
        <v>76.451919000000004</v>
      </c>
      <c r="AM87">
        <v>15.408947</v>
      </c>
      <c r="AN87">
        <v>0.66340500000000002</v>
      </c>
      <c r="AO87">
        <v>27.7546</v>
      </c>
      <c r="AP87">
        <v>10.488892</v>
      </c>
      <c r="AQ87">
        <v>59.959645000000002</v>
      </c>
      <c r="AR87">
        <v>47.325001999999998</v>
      </c>
      <c r="AS87">
        <v>30.322448999999999</v>
      </c>
      <c r="AT87">
        <v>10.834813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76.670000000000016</v>
      </c>
      <c r="BA87">
        <f t="shared" si="4"/>
        <v>2749.0371489999998</v>
      </c>
      <c r="BD87">
        <v>24.28</v>
      </c>
      <c r="BE87">
        <v>7.18</v>
      </c>
      <c r="BF87">
        <v>1.22</v>
      </c>
      <c r="BG87">
        <v>3.8</v>
      </c>
      <c r="BH87">
        <v>4.99</v>
      </c>
      <c r="BI87">
        <v>4.51</v>
      </c>
      <c r="BJ87">
        <v>3.08</v>
      </c>
      <c r="BK87">
        <v>4.1900000000000004</v>
      </c>
      <c r="BL87">
        <v>1.67</v>
      </c>
      <c r="BM87">
        <v>0</v>
      </c>
      <c r="BN87">
        <v>0.47</v>
      </c>
      <c r="BO87">
        <v>14.58</v>
      </c>
      <c r="BP87">
        <v>0</v>
      </c>
      <c r="BQ87">
        <v>4.12</v>
      </c>
      <c r="BR87">
        <v>2.15</v>
      </c>
      <c r="BS87">
        <v>0.43</v>
      </c>
      <c r="BT87">
        <v>0</v>
      </c>
      <c r="BU87">
        <v>0</v>
      </c>
      <c r="BV87">
        <v>0</v>
      </c>
      <c r="BW87">
        <f t="shared" si="5"/>
        <v>76.670000000000016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207.62014500000001</v>
      </c>
      <c r="L88">
        <v>629.17949099999998</v>
      </c>
      <c r="M88">
        <v>86.697000000000003</v>
      </c>
      <c r="N88">
        <v>113.789812</v>
      </c>
      <c r="O88">
        <v>119.12709700000001</v>
      </c>
      <c r="P88">
        <v>118.4859</v>
      </c>
      <c r="Q88">
        <v>10.509603</v>
      </c>
      <c r="R88">
        <v>40.834383000000003</v>
      </c>
      <c r="S88">
        <v>25.421582999999998</v>
      </c>
      <c r="T88">
        <v>0</v>
      </c>
      <c r="U88">
        <v>336.167618</v>
      </c>
      <c r="V88">
        <v>19.969208999999999</v>
      </c>
      <c r="W88">
        <v>43.561870999999996</v>
      </c>
      <c r="X88">
        <v>142.10180199999999</v>
      </c>
      <c r="Y88">
        <v>0</v>
      </c>
      <c r="Z88">
        <v>18.939827000000001</v>
      </c>
      <c r="AA88">
        <v>41.094377999999999</v>
      </c>
      <c r="AB88">
        <v>38.060099000000001</v>
      </c>
      <c r="AC88">
        <v>27.996203000000001</v>
      </c>
      <c r="AD88">
        <v>35.248784999999998</v>
      </c>
      <c r="AE88">
        <v>44.492899999999999</v>
      </c>
      <c r="AF88">
        <v>25.644973</v>
      </c>
      <c r="AG88">
        <v>37.654240999999999</v>
      </c>
      <c r="AH88">
        <v>147.327584</v>
      </c>
      <c r="AI88">
        <v>34.335864999999998</v>
      </c>
      <c r="AJ88">
        <v>0</v>
      </c>
      <c r="AK88">
        <v>48.897108000000003</v>
      </c>
      <c r="AL88">
        <v>76.451919000000004</v>
      </c>
      <c r="AM88">
        <v>15.408947</v>
      </c>
      <c r="AN88">
        <v>0.66340500000000002</v>
      </c>
      <c r="AO88">
        <v>27.7546</v>
      </c>
      <c r="AP88">
        <v>10.488892</v>
      </c>
      <c r="AQ88">
        <v>59.959645000000002</v>
      </c>
      <c r="AR88">
        <v>47.325001999999998</v>
      </c>
      <c r="AS88">
        <v>30.322448999999999</v>
      </c>
      <c r="AT88">
        <v>10.834813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76.670000000000016</v>
      </c>
      <c r="BA88">
        <f t="shared" si="4"/>
        <v>2749.0371489999998</v>
      </c>
      <c r="BD88">
        <v>24.28</v>
      </c>
      <c r="BE88">
        <v>7.18</v>
      </c>
      <c r="BF88">
        <v>1.22</v>
      </c>
      <c r="BG88">
        <v>3.8</v>
      </c>
      <c r="BH88">
        <v>4.99</v>
      </c>
      <c r="BI88">
        <v>4.51</v>
      </c>
      <c r="BJ88">
        <v>3.08</v>
      </c>
      <c r="BK88">
        <v>4.1900000000000004</v>
      </c>
      <c r="BL88">
        <v>1.67</v>
      </c>
      <c r="BM88">
        <v>0</v>
      </c>
      <c r="BN88">
        <v>0.47</v>
      </c>
      <c r="BO88">
        <v>14.58</v>
      </c>
      <c r="BP88">
        <v>0</v>
      </c>
      <c r="BQ88">
        <v>4.12</v>
      </c>
      <c r="BR88">
        <v>2.15</v>
      </c>
      <c r="BS88">
        <v>0.43</v>
      </c>
      <c r="BT88">
        <v>0</v>
      </c>
      <c r="BU88">
        <v>0</v>
      </c>
      <c r="BV88">
        <v>0</v>
      </c>
      <c r="BW88">
        <f t="shared" si="5"/>
        <v>76.670000000000016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207.62014500000001</v>
      </c>
      <c r="L89">
        <v>629.17949099999998</v>
      </c>
      <c r="M89">
        <v>86.697000000000003</v>
      </c>
      <c r="N89">
        <v>113.789812</v>
      </c>
      <c r="O89">
        <v>119.12709700000001</v>
      </c>
      <c r="P89">
        <v>118.4859</v>
      </c>
      <c r="Q89">
        <v>10.509603</v>
      </c>
      <c r="R89">
        <v>40.834383000000003</v>
      </c>
      <c r="S89">
        <v>25.421582999999998</v>
      </c>
      <c r="T89">
        <v>0</v>
      </c>
      <c r="U89">
        <v>336.167618</v>
      </c>
      <c r="V89">
        <v>19.969208999999999</v>
      </c>
      <c r="W89">
        <v>43.561870999999996</v>
      </c>
      <c r="X89">
        <v>142.10180199999999</v>
      </c>
      <c r="Y89">
        <v>0</v>
      </c>
      <c r="Z89">
        <v>18.939827000000001</v>
      </c>
      <c r="AA89">
        <v>41.094377999999999</v>
      </c>
      <c r="AB89">
        <v>38.060099000000001</v>
      </c>
      <c r="AC89">
        <v>27.996203000000001</v>
      </c>
      <c r="AD89">
        <v>35.248784999999998</v>
      </c>
      <c r="AE89">
        <v>44.492899999999999</v>
      </c>
      <c r="AF89">
        <v>25.644973</v>
      </c>
      <c r="AG89">
        <v>37.654240999999999</v>
      </c>
      <c r="AH89">
        <v>147.327584</v>
      </c>
      <c r="AI89">
        <v>44.146112000000002</v>
      </c>
      <c r="AJ89">
        <v>0</v>
      </c>
      <c r="AK89">
        <v>48.897108000000003</v>
      </c>
      <c r="AL89">
        <v>76.451919000000004</v>
      </c>
      <c r="AM89">
        <v>15.408947</v>
      </c>
      <c r="AN89">
        <v>0.66340500000000002</v>
      </c>
      <c r="AO89">
        <v>27.7546</v>
      </c>
      <c r="AP89">
        <v>10.488892</v>
      </c>
      <c r="AQ89">
        <v>59.959645000000002</v>
      </c>
      <c r="AR89">
        <v>47.325001999999998</v>
      </c>
      <c r="AS89">
        <v>30.322448999999999</v>
      </c>
      <c r="AT89">
        <v>10.834813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76.760000000000005</v>
      </c>
      <c r="BA89">
        <f t="shared" si="4"/>
        <v>2758.9373959999998</v>
      </c>
      <c r="BD89">
        <v>24.28</v>
      </c>
      <c r="BE89">
        <v>7.18</v>
      </c>
      <c r="BF89">
        <v>1.22</v>
      </c>
      <c r="BG89">
        <v>3.8</v>
      </c>
      <c r="BH89">
        <v>4.99</v>
      </c>
      <c r="BI89">
        <v>4.51</v>
      </c>
      <c r="BJ89">
        <v>3.08</v>
      </c>
      <c r="BK89">
        <v>4.1900000000000004</v>
      </c>
      <c r="BL89">
        <v>1.67</v>
      </c>
      <c r="BM89">
        <v>0</v>
      </c>
      <c r="BN89">
        <v>0.47</v>
      </c>
      <c r="BO89">
        <v>14.67</v>
      </c>
      <c r="BP89">
        <v>0</v>
      </c>
      <c r="BQ89">
        <v>4.12</v>
      </c>
      <c r="BR89">
        <v>2.15</v>
      </c>
      <c r="BS89">
        <v>0.43</v>
      </c>
      <c r="BT89">
        <v>0</v>
      </c>
      <c r="BU89">
        <v>0</v>
      </c>
      <c r="BV89">
        <v>0</v>
      </c>
      <c r="BW89">
        <f t="shared" si="5"/>
        <v>76.760000000000005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207.62014500000001</v>
      </c>
      <c r="L90">
        <v>629.17949099999998</v>
      </c>
      <c r="M90">
        <v>86.697000000000003</v>
      </c>
      <c r="N90">
        <v>113.789812</v>
      </c>
      <c r="O90">
        <v>119.12709700000001</v>
      </c>
      <c r="P90">
        <v>118.4859</v>
      </c>
      <c r="Q90">
        <v>10.509603</v>
      </c>
      <c r="R90">
        <v>40.834383000000003</v>
      </c>
      <c r="S90">
        <v>25.421582999999998</v>
      </c>
      <c r="T90">
        <v>0</v>
      </c>
      <c r="U90">
        <v>336.167618</v>
      </c>
      <c r="V90">
        <v>19.969208999999999</v>
      </c>
      <c r="W90">
        <v>43.561870999999996</v>
      </c>
      <c r="X90">
        <v>142.10180199999999</v>
      </c>
      <c r="Y90">
        <v>0</v>
      </c>
      <c r="Z90">
        <v>18.939827000000001</v>
      </c>
      <c r="AA90">
        <v>41.094377999999999</v>
      </c>
      <c r="AB90">
        <v>38.060099000000001</v>
      </c>
      <c r="AC90">
        <v>27.996203000000001</v>
      </c>
      <c r="AD90">
        <v>35.248784999999998</v>
      </c>
      <c r="AE90">
        <v>44.492899999999999</v>
      </c>
      <c r="AF90">
        <v>25.644973</v>
      </c>
      <c r="AG90">
        <v>37.654240999999999</v>
      </c>
      <c r="AH90">
        <v>147.327584</v>
      </c>
      <c r="AI90">
        <v>44.146112000000002</v>
      </c>
      <c r="AJ90">
        <v>0</v>
      </c>
      <c r="AK90">
        <v>48.897108000000003</v>
      </c>
      <c r="AL90">
        <v>76.451919000000004</v>
      </c>
      <c r="AM90">
        <v>15.408947</v>
      </c>
      <c r="AN90">
        <v>0.66340500000000002</v>
      </c>
      <c r="AO90">
        <v>27.7546</v>
      </c>
      <c r="AP90">
        <v>10.488892</v>
      </c>
      <c r="AQ90">
        <v>59.959645000000002</v>
      </c>
      <c r="AR90">
        <v>47.325001999999998</v>
      </c>
      <c r="AS90">
        <v>30.322448999999999</v>
      </c>
      <c r="AT90">
        <v>10.834813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76.760000000000005</v>
      </c>
      <c r="BA90">
        <f t="shared" si="4"/>
        <v>2758.9373959999998</v>
      </c>
      <c r="BD90">
        <v>24.28</v>
      </c>
      <c r="BE90">
        <v>7.18</v>
      </c>
      <c r="BF90">
        <v>1.22</v>
      </c>
      <c r="BG90">
        <v>3.8</v>
      </c>
      <c r="BH90">
        <v>4.99</v>
      </c>
      <c r="BI90">
        <v>4.51</v>
      </c>
      <c r="BJ90">
        <v>3.08</v>
      </c>
      <c r="BK90">
        <v>4.1900000000000004</v>
      </c>
      <c r="BL90">
        <v>1.67</v>
      </c>
      <c r="BM90">
        <v>0</v>
      </c>
      <c r="BN90">
        <v>0.47</v>
      </c>
      <c r="BO90">
        <v>14.67</v>
      </c>
      <c r="BP90">
        <v>0</v>
      </c>
      <c r="BQ90">
        <v>4.12</v>
      </c>
      <c r="BR90">
        <v>2.15</v>
      </c>
      <c r="BS90">
        <v>0.43</v>
      </c>
      <c r="BT90">
        <v>0</v>
      </c>
      <c r="BU90">
        <v>0</v>
      </c>
      <c r="BV90">
        <v>0</v>
      </c>
      <c r="BW90">
        <f t="shared" si="5"/>
        <v>76.760000000000005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207.62014500000001</v>
      </c>
      <c r="L91">
        <v>629.17949099999998</v>
      </c>
      <c r="M91">
        <v>86.697000000000003</v>
      </c>
      <c r="N91">
        <v>113.789812</v>
      </c>
      <c r="O91">
        <v>119.12709700000001</v>
      </c>
      <c r="P91">
        <v>118.4859</v>
      </c>
      <c r="Q91">
        <v>10.509603</v>
      </c>
      <c r="R91">
        <v>40.834383000000003</v>
      </c>
      <c r="S91">
        <v>25.421582999999998</v>
      </c>
      <c r="T91">
        <v>0</v>
      </c>
      <c r="U91">
        <v>336.167618</v>
      </c>
      <c r="V91">
        <v>19.969208999999999</v>
      </c>
      <c r="W91">
        <v>43.561870999999996</v>
      </c>
      <c r="X91">
        <v>142.10180199999999</v>
      </c>
      <c r="Y91">
        <v>0</v>
      </c>
      <c r="Z91">
        <v>18.939827000000001</v>
      </c>
      <c r="AA91">
        <v>41.474882000000001</v>
      </c>
      <c r="AB91">
        <v>39.421222</v>
      </c>
      <c r="AC91">
        <v>29.439989000000001</v>
      </c>
      <c r="AD91">
        <v>37.157564000000001</v>
      </c>
      <c r="AE91">
        <v>47.622233999999999</v>
      </c>
      <c r="AF91">
        <v>29.064302000000001</v>
      </c>
      <c r="AG91">
        <v>37.654240999999999</v>
      </c>
      <c r="AH91">
        <v>149.01523700000001</v>
      </c>
      <c r="AI91">
        <v>44.146112000000002</v>
      </c>
      <c r="AJ91">
        <v>0</v>
      </c>
      <c r="AK91">
        <v>48.897108000000003</v>
      </c>
      <c r="AL91">
        <v>76.451919000000004</v>
      </c>
      <c r="AM91">
        <v>16.179393999999998</v>
      </c>
      <c r="AN91">
        <v>0.66340500000000002</v>
      </c>
      <c r="AO91">
        <v>27.7546</v>
      </c>
      <c r="AP91">
        <v>11.105886</v>
      </c>
      <c r="AQ91">
        <v>59.959645000000002</v>
      </c>
      <c r="AR91">
        <v>47.325001999999998</v>
      </c>
      <c r="AS91">
        <v>30.322448999999999</v>
      </c>
      <c r="AT91">
        <v>10.834813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76.56</v>
      </c>
      <c r="BA91">
        <f t="shared" si="4"/>
        <v>2773.4553449999994</v>
      </c>
      <c r="BD91">
        <v>23.2</v>
      </c>
      <c r="BE91">
        <v>7.36</v>
      </c>
      <c r="BF91">
        <v>1.18</v>
      </c>
      <c r="BG91">
        <v>3.91</v>
      </c>
      <c r="BH91">
        <v>4.9800000000000004</v>
      </c>
      <c r="BI91">
        <v>4.5999999999999996</v>
      </c>
      <c r="BJ91">
        <v>3</v>
      </c>
      <c r="BK91">
        <v>4.2699999999999996</v>
      </c>
      <c r="BL91">
        <v>1.78</v>
      </c>
      <c r="BM91">
        <v>0</v>
      </c>
      <c r="BN91">
        <v>0.49</v>
      </c>
      <c r="BO91">
        <v>15.03</v>
      </c>
      <c r="BP91">
        <v>0</v>
      </c>
      <c r="BQ91">
        <v>4.25</v>
      </c>
      <c r="BR91">
        <v>2.08</v>
      </c>
      <c r="BS91">
        <v>0.43</v>
      </c>
      <c r="BT91">
        <v>0</v>
      </c>
      <c r="BU91">
        <v>0</v>
      </c>
      <c r="BV91">
        <v>0</v>
      </c>
      <c r="BW91">
        <f t="shared" si="5"/>
        <v>76.56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207.62014500000001</v>
      </c>
      <c r="L92">
        <v>629.17949099999998</v>
      </c>
      <c r="M92">
        <v>86.697000000000003</v>
      </c>
      <c r="N92">
        <v>113.789812</v>
      </c>
      <c r="O92">
        <v>119.12709700000001</v>
      </c>
      <c r="P92">
        <v>118.4859</v>
      </c>
      <c r="Q92">
        <v>10.509603</v>
      </c>
      <c r="R92">
        <v>40.834383000000003</v>
      </c>
      <c r="S92">
        <v>25.421582999999998</v>
      </c>
      <c r="T92">
        <v>0</v>
      </c>
      <c r="U92">
        <v>336.167618</v>
      </c>
      <c r="V92">
        <v>19.969208999999999</v>
      </c>
      <c r="W92">
        <v>43.561870999999996</v>
      </c>
      <c r="X92">
        <v>142.10180199999999</v>
      </c>
      <c r="Y92">
        <v>0</v>
      </c>
      <c r="Z92">
        <v>18.939827000000001</v>
      </c>
      <c r="AA92">
        <v>41.474882000000001</v>
      </c>
      <c r="AB92">
        <v>39.421222</v>
      </c>
      <c r="AC92">
        <v>29.439989000000001</v>
      </c>
      <c r="AD92">
        <v>37.157564000000001</v>
      </c>
      <c r="AE92">
        <v>47.622233999999999</v>
      </c>
      <c r="AF92">
        <v>29.064302000000001</v>
      </c>
      <c r="AG92">
        <v>37.654240999999999</v>
      </c>
      <c r="AH92">
        <v>149.01523700000001</v>
      </c>
      <c r="AI92">
        <v>44.146112000000002</v>
      </c>
      <c r="AJ92">
        <v>0</v>
      </c>
      <c r="AK92">
        <v>48.897108000000003</v>
      </c>
      <c r="AL92">
        <v>76.451919000000004</v>
      </c>
      <c r="AM92">
        <v>16.179393999999998</v>
      </c>
      <c r="AN92">
        <v>0.66340500000000002</v>
      </c>
      <c r="AO92">
        <v>27.7546</v>
      </c>
      <c r="AP92">
        <v>11.105886</v>
      </c>
      <c r="AQ92">
        <v>59.959645000000002</v>
      </c>
      <c r="AR92">
        <v>47.325001999999998</v>
      </c>
      <c r="AS92">
        <v>30.322448999999999</v>
      </c>
      <c r="AT92">
        <v>10.834813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76.56</v>
      </c>
      <c r="BA92">
        <f t="shared" si="4"/>
        <v>2773.4553449999994</v>
      </c>
      <c r="BD92">
        <v>23.2</v>
      </c>
      <c r="BE92">
        <v>7.36</v>
      </c>
      <c r="BF92">
        <v>1.18</v>
      </c>
      <c r="BG92">
        <v>3.91</v>
      </c>
      <c r="BH92">
        <v>4.9800000000000004</v>
      </c>
      <c r="BI92">
        <v>4.5999999999999996</v>
      </c>
      <c r="BJ92">
        <v>3</v>
      </c>
      <c r="BK92">
        <v>4.2699999999999996</v>
      </c>
      <c r="BL92">
        <v>1.78</v>
      </c>
      <c r="BM92">
        <v>0</v>
      </c>
      <c r="BN92">
        <v>0.49</v>
      </c>
      <c r="BO92">
        <v>15.03</v>
      </c>
      <c r="BP92">
        <v>0</v>
      </c>
      <c r="BQ92">
        <v>4.25</v>
      </c>
      <c r="BR92">
        <v>2.08</v>
      </c>
      <c r="BS92">
        <v>0.43</v>
      </c>
      <c r="BT92">
        <v>0</v>
      </c>
      <c r="BU92">
        <v>0</v>
      </c>
      <c r="BV92">
        <v>0</v>
      </c>
      <c r="BW92">
        <f t="shared" si="5"/>
        <v>76.56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207.62014500000001</v>
      </c>
      <c r="L93">
        <v>629.17949099999998</v>
      </c>
      <c r="M93">
        <v>86.697000000000003</v>
      </c>
      <c r="N93">
        <v>113.789812</v>
      </c>
      <c r="O93">
        <v>119.12709700000001</v>
      </c>
      <c r="P93">
        <v>118.4859</v>
      </c>
      <c r="Q93">
        <v>10.509603</v>
      </c>
      <c r="R93">
        <v>40.834383000000003</v>
      </c>
      <c r="S93">
        <v>25.421582999999998</v>
      </c>
      <c r="T93">
        <v>0</v>
      </c>
      <c r="U93">
        <v>336.167618</v>
      </c>
      <c r="V93">
        <v>19.969208999999999</v>
      </c>
      <c r="W93">
        <v>43.561870999999996</v>
      </c>
      <c r="X93">
        <v>142.10180199999999</v>
      </c>
      <c r="Y93">
        <v>0</v>
      </c>
      <c r="Z93">
        <v>18.939827000000001</v>
      </c>
      <c r="AA93">
        <v>41.474882000000001</v>
      </c>
      <c r="AB93">
        <v>39.421222</v>
      </c>
      <c r="AC93">
        <v>29.439989000000001</v>
      </c>
      <c r="AD93">
        <v>37.157564000000001</v>
      </c>
      <c r="AE93">
        <v>47.622233999999999</v>
      </c>
      <c r="AF93">
        <v>29.064302000000001</v>
      </c>
      <c r="AG93">
        <v>37.654240999999999</v>
      </c>
      <c r="AH93">
        <v>149.01523700000001</v>
      </c>
      <c r="AI93">
        <v>30.657022000000001</v>
      </c>
      <c r="AJ93">
        <v>0</v>
      </c>
      <c r="AK93">
        <v>48.897108000000003</v>
      </c>
      <c r="AL93">
        <v>76.451919000000004</v>
      </c>
      <c r="AM93">
        <v>16.179393999999998</v>
      </c>
      <c r="AN93">
        <v>0.66340500000000002</v>
      </c>
      <c r="AO93">
        <v>27.7546</v>
      </c>
      <c r="AP93">
        <v>11.105886</v>
      </c>
      <c r="AQ93">
        <v>59.959645000000002</v>
      </c>
      <c r="AR93">
        <v>47.325001999999998</v>
      </c>
      <c r="AS93">
        <v>30.322448999999999</v>
      </c>
      <c r="AT93">
        <v>10.834813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76.540000000000006</v>
      </c>
      <c r="BA93">
        <f t="shared" si="4"/>
        <v>2759.9462549999994</v>
      </c>
      <c r="BD93">
        <v>23.2</v>
      </c>
      <c r="BE93">
        <v>7.36</v>
      </c>
      <c r="BF93">
        <v>1.18</v>
      </c>
      <c r="BG93">
        <v>3.91</v>
      </c>
      <c r="BH93">
        <v>4.96</v>
      </c>
      <c r="BI93">
        <v>4.5999999999999996</v>
      </c>
      <c r="BJ93">
        <v>3</v>
      </c>
      <c r="BK93">
        <v>4.2699999999999996</v>
      </c>
      <c r="BL93">
        <v>1.78</v>
      </c>
      <c r="BM93">
        <v>0</v>
      </c>
      <c r="BN93">
        <v>0.49</v>
      </c>
      <c r="BO93">
        <v>15.03</v>
      </c>
      <c r="BP93">
        <v>0</v>
      </c>
      <c r="BQ93">
        <v>4.25</v>
      </c>
      <c r="BR93">
        <v>2.08</v>
      </c>
      <c r="BS93">
        <v>0.43</v>
      </c>
      <c r="BT93">
        <v>0</v>
      </c>
      <c r="BU93">
        <v>0</v>
      </c>
      <c r="BV93">
        <v>0</v>
      </c>
      <c r="BW93">
        <f t="shared" si="5"/>
        <v>76.540000000000006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207.62014500000001</v>
      </c>
      <c r="L94">
        <v>629.17949099999998</v>
      </c>
      <c r="M94">
        <v>86.697000000000003</v>
      </c>
      <c r="N94">
        <v>113.789812</v>
      </c>
      <c r="O94">
        <v>119.12709700000001</v>
      </c>
      <c r="P94">
        <v>118.4859</v>
      </c>
      <c r="Q94">
        <v>10.509603</v>
      </c>
      <c r="R94">
        <v>40.834383000000003</v>
      </c>
      <c r="S94">
        <v>25.421582999999998</v>
      </c>
      <c r="T94">
        <v>0</v>
      </c>
      <c r="U94">
        <v>336.167618</v>
      </c>
      <c r="V94">
        <v>19.969208999999999</v>
      </c>
      <c r="W94">
        <v>43.561870999999996</v>
      </c>
      <c r="X94">
        <v>142.10180199999999</v>
      </c>
      <c r="Y94">
        <v>0</v>
      </c>
      <c r="Z94">
        <v>18.939827000000001</v>
      </c>
      <c r="AA94">
        <v>41.474882000000001</v>
      </c>
      <c r="AB94">
        <v>39.421222</v>
      </c>
      <c r="AC94">
        <v>29.439989000000001</v>
      </c>
      <c r="AD94">
        <v>37.157564000000001</v>
      </c>
      <c r="AE94">
        <v>47.622233999999999</v>
      </c>
      <c r="AF94">
        <v>29.064302000000001</v>
      </c>
      <c r="AG94">
        <v>37.654240999999999</v>
      </c>
      <c r="AH94">
        <v>149.01523700000001</v>
      </c>
      <c r="AI94">
        <v>30.657022000000001</v>
      </c>
      <c r="AJ94">
        <v>0</v>
      </c>
      <c r="AK94">
        <v>48.897108000000003</v>
      </c>
      <c r="AL94">
        <v>76.451919000000004</v>
      </c>
      <c r="AM94">
        <v>16.179393999999998</v>
      </c>
      <c r="AN94">
        <v>0.66340500000000002</v>
      </c>
      <c r="AO94">
        <v>27.7546</v>
      </c>
      <c r="AP94">
        <v>11.105886</v>
      </c>
      <c r="AQ94">
        <v>59.959645000000002</v>
      </c>
      <c r="AR94">
        <v>47.325001999999998</v>
      </c>
      <c r="AS94">
        <v>30.322448999999999</v>
      </c>
      <c r="AT94">
        <v>10.834813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76.440000000000012</v>
      </c>
      <c r="BA94">
        <f t="shared" si="4"/>
        <v>2759.8462549999995</v>
      </c>
      <c r="BD94">
        <v>23.2</v>
      </c>
      <c r="BE94">
        <v>7.36</v>
      </c>
      <c r="BF94">
        <v>1.18</v>
      </c>
      <c r="BG94">
        <v>3.91</v>
      </c>
      <c r="BH94">
        <v>4.96</v>
      </c>
      <c r="BI94">
        <v>4.5999999999999996</v>
      </c>
      <c r="BJ94">
        <v>3</v>
      </c>
      <c r="BK94">
        <v>4.21</v>
      </c>
      <c r="BL94">
        <v>1.74</v>
      </c>
      <c r="BM94">
        <v>0</v>
      </c>
      <c r="BN94">
        <v>0.49</v>
      </c>
      <c r="BO94">
        <v>15.03</v>
      </c>
      <c r="BP94">
        <v>0</v>
      </c>
      <c r="BQ94">
        <v>4.25</v>
      </c>
      <c r="BR94">
        <v>2.08</v>
      </c>
      <c r="BS94">
        <v>0.43</v>
      </c>
      <c r="BT94">
        <v>0</v>
      </c>
      <c r="BU94">
        <v>0</v>
      </c>
      <c r="BV94">
        <v>0</v>
      </c>
      <c r="BW94">
        <f t="shared" si="5"/>
        <v>76.440000000000012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207.62014500000001</v>
      </c>
      <c r="L95">
        <v>629.17949099999998</v>
      </c>
      <c r="M95">
        <v>86.697000000000003</v>
      </c>
      <c r="N95">
        <v>113.789812</v>
      </c>
      <c r="O95">
        <v>119.12709700000001</v>
      </c>
      <c r="P95">
        <v>118.4859</v>
      </c>
      <c r="Q95">
        <v>10.509603</v>
      </c>
      <c r="R95">
        <v>40.834383000000003</v>
      </c>
      <c r="S95">
        <v>25.421582999999998</v>
      </c>
      <c r="T95">
        <v>0</v>
      </c>
      <c r="U95">
        <v>336.167618</v>
      </c>
      <c r="V95">
        <v>19.969208999999999</v>
      </c>
      <c r="W95">
        <v>43.561870999999996</v>
      </c>
      <c r="X95">
        <v>142.10180199999999</v>
      </c>
      <c r="Y95">
        <v>0</v>
      </c>
      <c r="Z95">
        <v>18.939827000000001</v>
      </c>
      <c r="AA95">
        <v>41.094377999999999</v>
      </c>
      <c r="AB95">
        <v>38.060099000000001</v>
      </c>
      <c r="AC95">
        <v>27.996203000000001</v>
      </c>
      <c r="AD95">
        <v>35.248784999999998</v>
      </c>
      <c r="AE95">
        <v>44.492899999999999</v>
      </c>
      <c r="AF95">
        <v>25.644973</v>
      </c>
      <c r="AG95">
        <v>37.654240999999999</v>
      </c>
      <c r="AH95">
        <v>147.327584</v>
      </c>
      <c r="AI95">
        <v>30.657022000000001</v>
      </c>
      <c r="AJ95">
        <v>0</v>
      </c>
      <c r="AK95">
        <v>48.897108000000003</v>
      </c>
      <c r="AL95">
        <v>76.451919000000004</v>
      </c>
      <c r="AM95">
        <v>15.408947</v>
      </c>
      <c r="AN95">
        <v>0.66340500000000002</v>
      </c>
      <c r="AO95">
        <v>27.7546</v>
      </c>
      <c r="AP95">
        <v>11.105886</v>
      </c>
      <c r="AQ95">
        <v>59.959645000000002</v>
      </c>
      <c r="AR95">
        <v>47.325001999999998</v>
      </c>
      <c r="AS95">
        <v>30.322448999999999</v>
      </c>
      <c r="AT95">
        <v>10.834813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76.440000000000012</v>
      </c>
      <c r="BA95">
        <f t="shared" si="4"/>
        <v>2745.7452999999996</v>
      </c>
      <c r="BD95">
        <v>23.2</v>
      </c>
      <c r="BE95">
        <v>7.36</v>
      </c>
      <c r="BF95">
        <v>1.18</v>
      </c>
      <c r="BG95">
        <v>3.91</v>
      </c>
      <c r="BH95">
        <v>4.96</v>
      </c>
      <c r="BI95">
        <v>4.5999999999999996</v>
      </c>
      <c r="BJ95">
        <v>3</v>
      </c>
      <c r="BK95">
        <v>4.21</v>
      </c>
      <c r="BL95">
        <v>1.74</v>
      </c>
      <c r="BM95">
        <v>0</v>
      </c>
      <c r="BN95">
        <v>0.49</v>
      </c>
      <c r="BO95">
        <v>15.03</v>
      </c>
      <c r="BP95">
        <v>0</v>
      </c>
      <c r="BQ95">
        <v>4.25</v>
      </c>
      <c r="BR95">
        <v>2.08</v>
      </c>
      <c r="BS95">
        <v>0.43</v>
      </c>
      <c r="BT95">
        <v>0</v>
      </c>
      <c r="BU95">
        <v>0</v>
      </c>
      <c r="BV95">
        <v>0</v>
      </c>
      <c r="BW95">
        <f t="shared" si="5"/>
        <v>76.440000000000012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207.62014500000001</v>
      </c>
      <c r="L96">
        <v>629.17949099999998</v>
      </c>
      <c r="M96">
        <v>86.697000000000003</v>
      </c>
      <c r="N96">
        <v>113.789812</v>
      </c>
      <c r="O96">
        <v>119.12709700000001</v>
      </c>
      <c r="P96">
        <v>118.4859</v>
      </c>
      <c r="Q96">
        <v>10.509603</v>
      </c>
      <c r="R96">
        <v>40.834383000000003</v>
      </c>
      <c r="S96">
        <v>25.421582999999998</v>
      </c>
      <c r="T96">
        <v>0</v>
      </c>
      <c r="U96">
        <v>336.167618</v>
      </c>
      <c r="V96">
        <v>19.969208999999999</v>
      </c>
      <c r="W96">
        <v>43.561870999999996</v>
      </c>
      <c r="X96">
        <v>142.10180199999999</v>
      </c>
      <c r="Y96">
        <v>0</v>
      </c>
      <c r="Z96">
        <v>18.939827000000001</v>
      </c>
      <c r="AA96">
        <v>41.094377999999999</v>
      </c>
      <c r="AB96">
        <v>38.060099000000001</v>
      </c>
      <c r="AC96">
        <v>27.996203000000001</v>
      </c>
      <c r="AD96">
        <v>35.248784999999998</v>
      </c>
      <c r="AE96">
        <v>44.492899999999999</v>
      </c>
      <c r="AF96">
        <v>25.644973</v>
      </c>
      <c r="AG96">
        <v>37.654240999999999</v>
      </c>
      <c r="AH96">
        <v>147.327584</v>
      </c>
      <c r="AI96">
        <v>30.657022000000001</v>
      </c>
      <c r="AJ96">
        <v>0</v>
      </c>
      <c r="AK96">
        <v>48.897108000000003</v>
      </c>
      <c r="AL96">
        <v>76.451919000000004</v>
      </c>
      <c r="AM96">
        <v>15.408947</v>
      </c>
      <c r="AN96">
        <v>0.66340500000000002</v>
      </c>
      <c r="AO96">
        <v>27.7546</v>
      </c>
      <c r="AP96">
        <v>11.105886</v>
      </c>
      <c r="AQ96">
        <v>59.959645000000002</v>
      </c>
      <c r="AR96">
        <v>47.325001999999998</v>
      </c>
      <c r="AS96">
        <v>30.322448999999999</v>
      </c>
      <c r="AT96">
        <v>10.834813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76.440000000000012</v>
      </c>
      <c r="BA96">
        <f t="shared" si="4"/>
        <v>2745.7452999999996</v>
      </c>
      <c r="BD96">
        <v>23.2</v>
      </c>
      <c r="BE96">
        <v>7.36</v>
      </c>
      <c r="BF96">
        <v>1.18</v>
      </c>
      <c r="BG96">
        <v>3.91</v>
      </c>
      <c r="BH96">
        <v>4.96</v>
      </c>
      <c r="BI96">
        <v>4.5999999999999996</v>
      </c>
      <c r="BJ96">
        <v>3</v>
      </c>
      <c r="BK96">
        <v>4.21</v>
      </c>
      <c r="BL96">
        <v>1.74</v>
      </c>
      <c r="BM96">
        <v>0</v>
      </c>
      <c r="BN96">
        <v>0.49</v>
      </c>
      <c r="BO96">
        <v>15.03</v>
      </c>
      <c r="BP96">
        <v>0</v>
      </c>
      <c r="BQ96">
        <v>4.25</v>
      </c>
      <c r="BR96">
        <v>2.08</v>
      </c>
      <c r="BS96">
        <v>0.43</v>
      </c>
      <c r="BT96">
        <v>0</v>
      </c>
      <c r="BU96">
        <v>0</v>
      </c>
      <c r="BV96">
        <v>0</v>
      </c>
      <c r="BW96">
        <f t="shared" si="5"/>
        <v>76.440000000000012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207.62014500000001</v>
      </c>
      <c r="L97">
        <v>629.17949099999998</v>
      </c>
      <c r="M97">
        <v>86.697000000000003</v>
      </c>
      <c r="N97">
        <v>113.789812</v>
      </c>
      <c r="O97">
        <v>119.12709700000001</v>
      </c>
      <c r="P97">
        <v>118.4859</v>
      </c>
      <c r="Q97">
        <v>10.509603</v>
      </c>
      <c r="R97">
        <v>40.834383000000003</v>
      </c>
      <c r="S97">
        <v>25.421582999999998</v>
      </c>
      <c r="T97">
        <v>0</v>
      </c>
      <c r="U97">
        <v>336.167618</v>
      </c>
      <c r="V97">
        <v>19.969208999999999</v>
      </c>
      <c r="W97">
        <v>43.561870999999996</v>
      </c>
      <c r="X97">
        <v>142.10180199999999</v>
      </c>
      <c r="Y97">
        <v>0</v>
      </c>
      <c r="Z97">
        <v>18.939827000000001</v>
      </c>
      <c r="AA97">
        <v>41.094377999999999</v>
      </c>
      <c r="AB97">
        <v>38.060099000000001</v>
      </c>
      <c r="AC97">
        <v>27.996203000000001</v>
      </c>
      <c r="AD97">
        <v>35.248784999999998</v>
      </c>
      <c r="AE97">
        <v>44.492899999999999</v>
      </c>
      <c r="AF97">
        <v>25.644973</v>
      </c>
      <c r="AG97">
        <v>37.654240999999999</v>
      </c>
      <c r="AH97">
        <v>147.327584</v>
      </c>
      <c r="AI97">
        <v>30.657022000000001</v>
      </c>
      <c r="AJ97">
        <v>0</v>
      </c>
      <c r="AK97">
        <v>48.897108000000003</v>
      </c>
      <c r="AL97">
        <v>76.451919000000004</v>
      </c>
      <c r="AM97">
        <v>15.408947</v>
      </c>
      <c r="AN97">
        <v>0.66340500000000002</v>
      </c>
      <c r="AO97">
        <v>27.7546</v>
      </c>
      <c r="AP97">
        <v>11.105886</v>
      </c>
      <c r="AQ97">
        <v>59.959645000000002</v>
      </c>
      <c r="AR97">
        <v>47.325001999999998</v>
      </c>
      <c r="AS97">
        <v>30.322448999999999</v>
      </c>
      <c r="AT97">
        <v>10.834813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76.440000000000012</v>
      </c>
      <c r="BA97">
        <f t="shared" si="4"/>
        <v>2745.7452999999996</v>
      </c>
      <c r="BD97">
        <v>23.2</v>
      </c>
      <c r="BE97">
        <v>7.36</v>
      </c>
      <c r="BF97">
        <v>1.18</v>
      </c>
      <c r="BG97">
        <v>3.91</v>
      </c>
      <c r="BH97">
        <v>4.96</v>
      </c>
      <c r="BI97">
        <v>4.5999999999999996</v>
      </c>
      <c r="BJ97">
        <v>3</v>
      </c>
      <c r="BK97">
        <v>4.21</v>
      </c>
      <c r="BL97">
        <v>1.74</v>
      </c>
      <c r="BM97">
        <v>0</v>
      </c>
      <c r="BN97">
        <v>0.49</v>
      </c>
      <c r="BO97">
        <v>15.03</v>
      </c>
      <c r="BP97">
        <v>0</v>
      </c>
      <c r="BQ97">
        <v>4.25</v>
      </c>
      <c r="BR97">
        <v>2.08</v>
      </c>
      <c r="BS97">
        <v>0.43</v>
      </c>
      <c r="BT97">
        <v>0</v>
      </c>
      <c r="BU97">
        <v>0</v>
      </c>
      <c r="BV97">
        <v>0</v>
      </c>
      <c r="BW97">
        <f t="shared" si="5"/>
        <v>76.440000000000012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207.62014500000001</v>
      </c>
      <c r="L98">
        <v>629.17949099999998</v>
      </c>
      <c r="M98">
        <v>86.697000000000003</v>
      </c>
      <c r="N98">
        <v>113.789812</v>
      </c>
      <c r="O98">
        <v>119.12709700000001</v>
      </c>
      <c r="P98">
        <v>118.4859</v>
      </c>
      <c r="Q98">
        <v>10.509603</v>
      </c>
      <c r="R98">
        <v>40.834383000000003</v>
      </c>
      <c r="S98">
        <v>25.421582999999998</v>
      </c>
      <c r="T98">
        <v>0</v>
      </c>
      <c r="U98">
        <v>336.167618</v>
      </c>
      <c r="V98">
        <v>19.969208999999999</v>
      </c>
      <c r="W98">
        <v>43.561870999999996</v>
      </c>
      <c r="X98">
        <v>142.10180199999999</v>
      </c>
      <c r="Y98">
        <v>0</v>
      </c>
      <c r="Z98">
        <v>18.939827000000001</v>
      </c>
      <c r="AA98">
        <v>41.094377999999999</v>
      </c>
      <c r="AB98">
        <v>38.060099000000001</v>
      </c>
      <c r="AC98">
        <v>27.996203000000001</v>
      </c>
      <c r="AD98">
        <v>35.248784999999998</v>
      </c>
      <c r="AE98">
        <v>44.492899999999999</v>
      </c>
      <c r="AF98">
        <v>25.644973</v>
      </c>
      <c r="AG98">
        <v>37.654240999999999</v>
      </c>
      <c r="AH98">
        <v>147.327584</v>
      </c>
      <c r="AI98">
        <v>30.657022000000001</v>
      </c>
      <c r="AJ98">
        <v>0</v>
      </c>
      <c r="AK98">
        <v>48.897108000000003</v>
      </c>
      <c r="AL98">
        <v>76.451919000000004</v>
      </c>
      <c r="AM98">
        <v>15.408947</v>
      </c>
      <c r="AN98">
        <v>0.66340500000000002</v>
      </c>
      <c r="AO98">
        <v>27.7546</v>
      </c>
      <c r="AP98">
        <v>11.105886</v>
      </c>
      <c r="AQ98">
        <v>59.959645000000002</v>
      </c>
      <c r="AR98">
        <v>47.325001999999998</v>
      </c>
      <c r="AS98">
        <v>30.322448999999999</v>
      </c>
      <c r="AT98">
        <v>10.834813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76.440000000000012</v>
      </c>
      <c r="BA98">
        <f t="shared" si="4"/>
        <v>2745.7452999999996</v>
      </c>
      <c r="BD98">
        <v>23.2</v>
      </c>
      <c r="BE98">
        <v>7.36</v>
      </c>
      <c r="BF98">
        <v>1.18</v>
      </c>
      <c r="BG98">
        <v>3.91</v>
      </c>
      <c r="BH98">
        <v>4.96</v>
      </c>
      <c r="BI98">
        <v>4.5999999999999996</v>
      </c>
      <c r="BJ98">
        <v>3</v>
      </c>
      <c r="BK98">
        <v>4.21</v>
      </c>
      <c r="BL98">
        <v>1.74</v>
      </c>
      <c r="BM98">
        <v>0</v>
      </c>
      <c r="BN98">
        <v>0.49</v>
      </c>
      <c r="BO98">
        <v>15.03</v>
      </c>
      <c r="BP98">
        <v>0</v>
      </c>
      <c r="BQ98">
        <v>4.25</v>
      </c>
      <c r="BR98">
        <v>2.08</v>
      </c>
      <c r="BS98">
        <v>0.43</v>
      </c>
      <c r="BT98">
        <v>0</v>
      </c>
      <c r="BU98">
        <v>0</v>
      </c>
      <c r="BV98">
        <v>0</v>
      </c>
      <c r="BW98">
        <f t="shared" si="5"/>
        <v>76.440000000000012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3.9207590565000059</v>
      </c>
      <c r="L99">
        <f t="shared" si="6"/>
        <v>11.368476213750009</v>
      </c>
      <c r="M99">
        <f t="shared" si="6"/>
        <v>2.0807280000000024</v>
      </c>
      <c r="N99">
        <f t="shared" si="6"/>
        <v>2.7309554880000055</v>
      </c>
      <c r="O99">
        <f t="shared" si="6"/>
        <v>2.8590503280000004</v>
      </c>
      <c r="P99">
        <f t="shared" si="6"/>
        <v>2.8436615999999955</v>
      </c>
      <c r="Q99">
        <f t="shared" si="6"/>
        <v>0.18193968374999983</v>
      </c>
      <c r="R99">
        <f t="shared" si="6"/>
        <v>0.77262250799999965</v>
      </c>
      <c r="S99">
        <f t="shared" si="6"/>
        <v>0.48191622175000015</v>
      </c>
      <c r="T99">
        <f t="shared" si="6"/>
        <v>0</v>
      </c>
      <c r="U99">
        <f t="shared" si="6"/>
        <v>8.0680228319999916</v>
      </c>
      <c r="V99">
        <f t="shared" si="6"/>
        <v>0.42644183250000067</v>
      </c>
      <c r="W99">
        <f t="shared" si="6"/>
        <v>0.94506744900000073</v>
      </c>
      <c r="X99">
        <f t="shared" si="6"/>
        <v>3.2013187622499912</v>
      </c>
      <c r="Y99">
        <f t="shared" si="6"/>
        <v>0</v>
      </c>
      <c r="Z99">
        <f t="shared" si="6"/>
        <v>0.45455584799999937</v>
      </c>
      <c r="AA99">
        <f t="shared" si="6"/>
        <v>0.98626507324999801</v>
      </c>
      <c r="AB99">
        <f t="shared" si="6"/>
        <v>0.91752574499999862</v>
      </c>
      <c r="AC99">
        <f t="shared" si="6"/>
        <v>0.67624022999999978</v>
      </c>
      <c r="AD99">
        <f t="shared" si="6"/>
        <v>0.85169717699999892</v>
      </c>
      <c r="AE99">
        <f t="shared" si="6"/>
        <v>0.86868803450000021</v>
      </c>
      <c r="AF99">
        <f t="shared" si="6"/>
        <v>0.41772810950000006</v>
      </c>
      <c r="AG99">
        <f t="shared" si="6"/>
        <v>0.90370178400000145</v>
      </c>
      <c r="AH99">
        <f t="shared" si="6"/>
        <v>3.5409249750000011</v>
      </c>
      <c r="AI99">
        <f t="shared" si="6"/>
        <v>0.81486365949999984</v>
      </c>
      <c r="AJ99">
        <f t="shared" si="6"/>
        <v>0</v>
      </c>
      <c r="AK99">
        <f t="shared" si="6"/>
        <v>1.1735305920000021</v>
      </c>
      <c r="AL99">
        <f t="shared" si="6"/>
        <v>1.8435490380000017</v>
      </c>
      <c r="AM99">
        <f t="shared" si="6"/>
        <v>0.37212606899999973</v>
      </c>
      <c r="AN99">
        <f t="shared" si="6"/>
        <v>1.558081299999998E-2</v>
      </c>
      <c r="AO99">
        <f t="shared" si="6"/>
        <v>0.66611040000000099</v>
      </c>
      <c r="AP99">
        <f t="shared" si="6"/>
        <v>0.24951223599999989</v>
      </c>
      <c r="AQ99">
        <f t="shared" si="6"/>
        <v>0.75477541099999923</v>
      </c>
      <c r="AR99">
        <f t="shared" si="6"/>
        <v>1.1453713979999995</v>
      </c>
      <c r="AS99">
        <f t="shared" si="6"/>
        <v>0.726461090999998</v>
      </c>
      <c r="AT99">
        <f t="shared" si="6"/>
        <v>0.25936221800000059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1.8345649999999993</v>
      </c>
      <c r="BA99">
        <f t="shared" si="4"/>
        <v>59.354094877249992</v>
      </c>
      <c r="BD99">
        <f t="shared" ref="BD99:BW99" si="7">SUM(BD3:BD98)/4000</f>
        <v>0.56628000000000023</v>
      </c>
      <c r="BE99">
        <f t="shared" si="7"/>
        <v>0.17515999999999995</v>
      </c>
      <c r="BF99">
        <f t="shared" si="7"/>
        <v>2.6987500000000015E-2</v>
      </c>
      <c r="BG99">
        <f t="shared" si="7"/>
        <v>9.2960000000000098E-2</v>
      </c>
      <c r="BH99">
        <f t="shared" si="7"/>
        <v>0.11990500000000005</v>
      </c>
      <c r="BI99">
        <f t="shared" si="7"/>
        <v>0.10972000000000004</v>
      </c>
      <c r="BJ99">
        <f t="shared" si="7"/>
        <v>7.264000000000001E-2</v>
      </c>
      <c r="BK99">
        <f t="shared" si="7"/>
        <v>0.1007024999999999</v>
      </c>
      <c r="BL99">
        <f t="shared" si="7"/>
        <v>4.3659999999999956E-2</v>
      </c>
      <c r="BM99">
        <f t="shared" si="7"/>
        <v>0</v>
      </c>
      <c r="BN99">
        <f t="shared" si="7"/>
        <v>1.1599999999999991E-2</v>
      </c>
      <c r="BO99">
        <f t="shared" si="7"/>
        <v>0.35296499999999975</v>
      </c>
      <c r="BP99">
        <f t="shared" si="7"/>
        <v>0</v>
      </c>
      <c r="BQ99">
        <f t="shared" si="7"/>
        <v>0.10096000000000002</v>
      </c>
      <c r="BR99">
        <f t="shared" si="7"/>
        <v>5.0640000000000067E-2</v>
      </c>
      <c r="BS99">
        <f t="shared" si="7"/>
        <v>1.0385E-2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1.8345649999999993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44779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260.67</v>
      </c>
      <c r="C3" s="75">
        <v>86.89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115.74</v>
      </c>
      <c r="J3">
        <v>270.93</v>
      </c>
      <c r="K3">
        <v>85.85</v>
      </c>
      <c r="L3">
        <v>10.62</v>
      </c>
      <c r="M3">
        <v>42.94</v>
      </c>
      <c r="N3" s="135">
        <v>0</v>
      </c>
      <c r="O3" s="135">
        <v>0</v>
      </c>
      <c r="P3" s="135">
        <v>0</v>
      </c>
      <c r="Q3">
        <v>10.74</v>
      </c>
      <c r="R3">
        <v>0</v>
      </c>
      <c r="S3">
        <v>10.01</v>
      </c>
      <c r="T3">
        <v>43.58</v>
      </c>
      <c r="U3">
        <v>14.53</v>
      </c>
      <c r="V3">
        <v>14.51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256.58999999999997</v>
      </c>
      <c r="C4" s="75">
        <v>85.33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115.74</v>
      </c>
      <c r="J4">
        <v>270.93</v>
      </c>
      <c r="K4">
        <v>85.85</v>
      </c>
      <c r="L4">
        <v>10.62</v>
      </c>
      <c r="M4">
        <v>42.91</v>
      </c>
      <c r="N4" s="135">
        <v>0</v>
      </c>
      <c r="O4" s="135">
        <v>0</v>
      </c>
      <c r="P4" s="135">
        <v>0</v>
      </c>
      <c r="Q4">
        <v>10.74</v>
      </c>
      <c r="R4">
        <v>0</v>
      </c>
      <c r="S4">
        <v>10.01</v>
      </c>
      <c r="T4">
        <v>24.26</v>
      </c>
      <c r="U4">
        <v>8.09</v>
      </c>
      <c r="V4">
        <v>8.07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256.58999999999997</v>
      </c>
      <c r="C5" s="75">
        <v>85.33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115.74</v>
      </c>
      <c r="J5">
        <v>270.93</v>
      </c>
      <c r="K5">
        <v>85.85</v>
      </c>
      <c r="L5">
        <v>10.62</v>
      </c>
      <c r="M5">
        <v>42.99</v>
      </c>
      <c r="N5" s="135">
        <v>0</v>
      </c>
      <c r="O5" s="135">
        <v>0</v>
      </c>
      <c r="P5" s="135">
        <v>0</v>
      </c>
      <c r="Q5">
        <v>10.74</v>
      </c>
      <c r="R5">
        <v>0</v>
      </c>
      <c r="S5">
        <v>10.01</v>
      </c>
      <c r="T5">
        <v>24.29</v>
      </c>
      <c r="U5">
        <v>8.1</v>
      </c>
      <c r="V5">
        <v>8.09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256.58999999999997</v>
      </c>
      <c r="C6" s="75">
        <v>85.33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115.74</v>
      </c>
      <c r="J6">
        <v>270.93</v>
      </c>
      <c r="K6">
        <v>85.85</v>
      </c>
      <c r="L6">
        <v>10.62</v>
      </c>
      <c r="M6">
        <v>42.96</v>
      </c>
      <c r="N6" s="135">
        <v>0</v>
      </c>
      <c r="O6" s="135">
        <v>0</v>
      </c>
      <c r="P6" s="135">
        <v>0</v>
      </c>
      <c r="Q6">
        <v>10.74</v>
      </c>
      <c r="R6">
        <v>0</v>
      </c>
      <c r="S6">
        <v>10.01</v>
      </c>
      <c r="T6">
        <v>24.24</v>
      </c>
      <c r="U6">
        <v>8.08</v>
      </c>
      <c r="V6">
        <v>8.08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256.58999999999997</v>
      </c>
      <c r="C7" s="75">
        <v>85.33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115.74</v>
      </c>
      <c r="J7">
        <v>270.93</v>
      </c>
      <c r="K7">
        <v>85.85</v>
      </c>
      <c r="L7">
        <v>10.62</v>
      </c>
      <c r="M7">
        <v>42.88</v>
      </c>
      <c r="N7" s="135">
        <v>0</v>
      </c>
      <c r="O7" s="135">
        <v>0</v>
      </c>
      <c r="P7" s="135">
        <v>0</v>
      </c>
      <c r="Q7">
        <v>10.74</v>
      </c>
      <c r="R7">
        <v>0</v>
      </c>
      <c r="S7">
        <v>9.86</v>
      </c>
      <c r="T7">
        <v>24.37</v>
      </c>
      <c r="U7">
        <v>8.1199999999999992</v>
      </c>
      <c r="V7">
        <v>8.1300000000000008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256.58999999999997</v>
      </c>
      <c r="C8" s="75">
        <v>85.33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115.74</v>
      </c>
      <c r="J8">
        <v>270.93</v>
      </c>
      <c r="K8">
        <v>85.85</v>
      </c>
      <c r="L8">
        <v>10.62</v>
      </c>
      <c r="M8">
        <v>42.92</v>
      </c>
      <c r="N8" s="135">
        <v>0</v>
      </c>
      <c r="O8" s="135">
        <v>0</v>
      </c>
      <c r="P8" s="135">
        <v>0</v>
      </c>
      <c r="Q8">
        <v>10.74</v>
      </c>
      <c r="R8">
        <v>0</v>
      </c>
      <c r="S8">
        <v>9.86</v>
      </c>
      <c r="T8">
        <v>24.29</v>
      </c>
      <c r="U8">
        <v>8.1</v>
      </c>
      <c r="V8">
        <v>8.09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220.29</v>
      </c>
      <c r="C9" s="75">
        <v>85.33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115.74</v>
      </c>
      <c r="J9">
        <v>270.93</v>
      </c>
      <c r="K9">
        <v>85.85</v>
      </c>
      <c r="L9">
        <v>10.62</v>
      </c>
      <c r="M9">
        <v>43.01</v>
      </c>
      <c r="N9" s="135">
        <v>0</v>
      </c>
      <c r="O9" s="135">
        <v>0</v>
      </c>
      <c r="P9" s="135">
        <v>0</v>
      </c>
      <c r="Q9">
        <v>10.74</v>
      </c>
      <c r="R9">
        <v>0</v>
      </c>
      <c r="S9">
        <v>9.86</v>
      </c>
      <c r="T9">
        <v>24.47</v>
      </c>
      <c r="U9">
        <v>8.16</v>
      </c>
      <c r="V9">
        <v>8.14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220.29</v>
      </c>
      <c r="C10" s="75">
        <v>85.33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115.74</v>
      </c>
      <c r="J10">
        <v>270.93</v>
      </c>
      <c r="K10">
        <v>85.85</v>
      </c>
      <c r="L10">
        <v>10.62</v>
      </c>
      <c r="M10">
        <v>42.93</v>
      </c>
      <c r="N10" s="135">
        <v>0</v>
      </c>
      <c r="O10" s="135">
        <v>0</v>
      </c>
      <c r="P10" s="135">
        <v>0</v>
      </c>
      <c r="Q10">
        <v>10.74</v>
      </c>
      <c r="R10">
        <v>0</v>
      </c>
      <c r="S10">
        <v>9.86</v>
      </c>
      <c r="T10">
        <v>25.43</v>
      </c>
      <c r="U10">
        <v>8.48</v>
      </c>
      <c r="V10">
        <v>8.4600000000000009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133.9</v>
      </c>
      <c r="C11" s="75">
        <v>85.33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115.74</v>
      </c>
      <c r="J11">
        <v>270.93</v>
      </c>
      <c r="K11">
        <v>85.85</v>
      </c>
      <c r="L11">
        <v>10.62</v>
      </c>
      <c r="M11">
        <v>42.85</v>
      </c>
      <c r="N11" s="135">
        <v>0</v>
      </c>
      <c r="O11" s="135">
        <v>0</v>
      </c>
      <c r="P11" s="135">
        <v>0</v>
      </c>
      <c r="Q11">
        <v>10.74</v>
      </c>
      <c r="R11">
        <v>0</v>
      </c>
      <c r="S11">
        <v>9.73</v>
      </c>
      <c r="T11">
        <v>39.950000000000003</v>
      </c>
      <c r="U11">
        <v>13.32</v>
      </c>
      <c r="V11">
        <v>13.31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124.27</v>
      </c>
      <c r="C12" s="75">
        <v>85.33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115.74</v>
      </c>
      <c r="J12">
        <v>270.93</v>
      </c>
      <c r="K12">
        <v>85.85</v>
      </c>
      <c r="L12">
        <v>10.62</v>
      </c>
      <c r="M12">
        <v>42.98</v>
      </c>
      <c r="N12" s="135">
        <v>0</v>
      </c>
      <c r="O12" s="135">
        <v>0</v>
      </c>
      <c r="P12" s="135">
        <v>0</v>
      </c>
      <c r="Q12">
        <v>10.74</v>
      </c>
      <c r="R12">
        <v>0</v>
      </c>
      <c r="S12">
        <v>9.73</v>
      </c>
      <c r="T12">
        <v>41.07</v>
      </c>
      <c r="U12">
        <v>13.69</v>
      </c>
      <c r="V12">
        <v>13.69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124.27</v>
      </c>
      <c r="C13" s="75">
        <v>85.33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115.74</v>
      </c>
      <c r="J13">
        <v>270.93</v>
      </c>
      <c r="K13">
        <v>85.85</v>
      </c>
      <c r="L13">
        <v>10.62</v>
      </c>
      <c r="M13">
        <v>42.95</v>
      </c>
      <c r="N13" s="135">
        <v>0</v>
      </c>
      <c r="O13" s="135">
        <v>0</v>
      </c>
      <c r="P13" s="135">
        <v>0</v>
      </c>
      <c r="Q13">
        <v>10.74</v>
      </c>
      <c r="R13">
        <v>0</v>
      </c>
      <c r="S13">
        <v>9.73</v>
      </c>
      <c r="T13">
        <v>42.31</v>
      </c>
      <c r="U13">
        <v>14.1</v>
      </c>
      <c r="V13">
        <v>14.11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124.27</v>
      </c>
      <c r="C14" s="75">
        <v>85.33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104.02</v>
      </c>
      <c r="J14">
        <v>270.93</v>
      </c>
      <c r="K14">
        <v>85.85</v>
      </c>
      <c r="L14">
        <v>10.62</v>
      </c>
      <c r="M14">
        <v>42.88</v>
      </c>
      <c r="N14" s="135">
        <v>0</v>
      </c>
      <c r="O14" s="135">
        <v>0</v>
      </c>
      <c r="P14" s="135">
        <v>0</v>
      </c>
      <c r="Q14">
        <v>10.74</v>
      </c>
      <c r="R14">
        <v>0</v>
      </c>
      <c r="S14">
        <v>9.73</v>
      </c>
      <c r="T14">
        <v>43.47</v>
      </c>
      <c r="U14">
        <v>14.49</v>
      </c>
      <c r="V14">
        <v>14.48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124.27</v>
      </c>
      <c r="C15" s="75">
        <v>85.33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115.74</v>
      </c>
      <c r="J15">
        <v>270.93</v>
      </c>
      <c r="K15">
        <v>85.85</v>
      </c>
      <c r="L15">
        <v>10.62</v>
      </c>
      <c r="M15">
        <v>42.67</v>
      </c>
      <c r="N15" s="135">
        <v>0</v>
      </c>
      <c r="O15" s="135">
        <v>0</v>
      </c>
      <c r="P15" s="135">
        <v>0</v>
      </c>
      <c r="Q15">
        <v>10.74</v>
      </c>
      <c r="R15">
        <v>0</v>
      </c>
      <c r="S15">
        <v>9.58</v>
      </c>
      <c r="T15">
        <v>46.28</v>
      </c>
      <c r="U15">
        <v>15.43</v>
      </c>
      <c r="V15">
        <v>15.42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124.27</v>
      </c>
      <c r="C16" s="75">
        <v>85.33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94.56</v>
      </c>
      <c r="J16">
        <v>270.93</v>
      </c>
      <c r="K16">
        <v>85.85</v>
      </c>
      <c r="L16">
        <v>10.62</v>
      </c>
      <c r="M16">
        <v>42.39</v>
      </c>
      <c r="N16" s="135">
        <v>0</v>
      </c>
      <c r="O16" s="135">
        <v>0</v>
      </c>
      <c r="P16" s="135">
        <v>0</v>
      </c>
      <c r="Q16">
        <v>10.74</v>
      </c>
      <c r="R16">
        <v>0</v>
      </c>
      <c r="S16">
        <v>9.58</v>
      </c>
      <c r="T16">
        <v>28.81</v>
      </c>
      <c r="U16">
        <v>9.6</v>
      </c>
      <c r="V16">
        <v>9.61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124.27</v>
      </c>
      <c r="C17" s="75">
        <v>85.33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66.19</v>
      </c>
      <c r="J17">
        <v>270.93</v>
      </c>
      <c r="K17">
        <v>85.85</v>
      </c>
      <c r="L17">
        <v>10.62</v>
      </c>
      <c r="M17">
        <v>43.15</v>
      </c>
      <c r="N17" s="135">
        <v>0</v>
      </c>
      <c r="O17" s="135">
        <v>0</v>
      </c>
      <c r="P17" s="135">
        <v>0</v>
      </c>
      <c r="Q17">
        <v>10.74</v>
      </c>
      <c r="R17">
        <v>0</v>
      </c>
      <c r="S17">
        <v>9.58</v>
      </c>
      <c r="T17">
        <v>29.5</v>
      </c>
      <c r="U17">
        <v>9.83</v>
      </c>
      <c r="V17">
        <v>9.83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124.27</v>
      </c>
      <c r="C18" s="75">
        <v>85.33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66.19</v>
      </c>
      <c r="J18">
        <v>270.93</v>
      </c>
      <c r="K18">
        <v>85.85</v>
      </c>
      <c r="L18">
        <v>10.62</v>
      </c>
      <c r="M18">
        <v>43.35</v>
      </c>
      <c r="N18" s="135">
        <v>0</v>
      </c>
      <c r="O18" s="135">
        <v>0</v>
      </c>
      <c r="P18" s="135">
        <v>0</v>
      </c>
      <c r="Q18">
        <v>10.74</v>
      </c>
      <c r="R18">
        <v>0</v>
      </c>
      <c r="S18">
        <v>9.58</v>
      </c>
      <c r="T18">
        <v>30.13</v>
      </c>
      <c r="U18">
        <v>10.039999999999999</v>
      </c>
      <c r="V18">
        <v>10.050000000000001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133.9</v>
      </c>
      <c r="C19" s="75">
        <v>85.33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112.52</v>
      </c>
      <c r="J19">
        <v>270.93</v>
      </c>
      <c r="K19">
        <v>85.85</v>
      </c>
      <c r="L19">
        <v>10.62</v>
      </c>
      <c r="M19">
        <v>43.33</v>
      </c>
      <c r="N19" s="135">
        <v>0</v>
      </c>
      <c r="O19" s="135">
        <v>0</v>
      </c>
      <c r="P19" s="135">
        <v>0</v>
      </c>
      <c r="Q19">
        <v>10.74</v>
      </c>
      <c r="R19">
        <v>0</v>
      </c>
      <c r="S19">
        <v>9.4499999999999993</v>
      </c>
      <c r="T19">
        <v>31.09</v>
      </c>
      <c r="U19">
        <v>10.36</v>
      </c>
      <c r="V19">
        <v>10.37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133.9</v>
      </c>
      <c r="C20" s="75">
        <v>85.33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112.52</v>
      </c>
      <c r="J20">
        <v>270.93</v>
      </c>
      <c r="K20">
        <v>85.85</v>
      </c>
      <c r="L20">
        <v>10.62</v>
      </c>
      <c r="M20">
        <v>43.09</v>
      </c>
      <c r="N20" s="135">
        <v>0</v>
      </c>
      <c r="O20" s="135">
        <v>0</v>
      </c>
      <c r="P20" s="135">
        <v>0</v>
      </c>
      <c r="Q20">
        <v>10.74</v>
      </c>
      <c r="R20">
        <v>0</v>
      </c>
      <c r="S20">
        <v>9.4499999999999993</v>
      </c>
      <c r="T20">
        <v>22.31</v>
      </c>
      <c r="U20">
        <v>7.44</v>
      </c>
      <c r="V20">
        <v>7.43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133.9</v>
      </c>
      <c r="C21" s="75">
        <v>85.33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112.52</v>
      </c>
      <c r="J21">
        <v>270.93</v>
      </c>
      <c r="K21">
        <v>85.85</v>
      </c>
      <c r="L21">
        <v>10.62</v>
      </c>
      <c r="M21">
        <v>42.89</v>
      </c>
      <c r="N21" s="135">
        <v>0</v>
      </c>
      <c r="O21" s="135">
        <v>0</v>
      </c>
      <c r="P21" s="135">
        <v>0</v>
      </c>
      <c r="Q21">
        <v>10.74</v>
      </c>
      <c r="R21">
        <v>0</v>
      </c>
      <c r="S21">
        <v>9.4499999999999993</v>
      </c>
      <c r="T21">
        <v>22</v>
      </c>
      <c r="U21">
        <v>7.33</v>
      </c>
      <c r="V21">
        <v>7.35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133.9</v>
      </c>
      <c r="C22" s="75">
        <v>85.33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112.52</v>
      </c>
      <c r="J22">
        <v>270.93</v>
      </c>
      <c r="K22">
        <v>85.85</v>
      </c>
      <c r="L22">
        <v>10.62</v>
      </c>
      <c r="M22">
        <v>42.86</v>
      </c>
      <c r="N22" s="135">
        <v>0</v>
      </c>
      <c r="O22" s="135">
        <v>0</v>
      </c>
      <c r="P22" s="135">
        <v>0</v>
      </c>
      <c r="Q22">
        <v>10.74</v>
      </c>
      <c r="R22">
        <v>0</v>
      </c>
      <c r="S22">
        <v>9.4499999999999993</v>
      </c>
      <c r="T22">
        <v>22.23</v>
      </c>
      <c r="U22">
        <v>7.41</v>
      </c>
      <c r="V22">
        <v>7.41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169.23</v>
      </c>
      <c r="C23" s="75">
        <v>85.33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108.74</v>
      </c>
      <c r="J23">
        <v>270.93</v>
      </c>
      <c r="K23">
        <v>85.85</v>
      </c>
      <c r="L23">
        <v>10.62</v>
      </c>
      <c r="M23">
        <v>43.08</v>
      </c>
      <c r="N23" s="135">
        <v>0</v>
      </c>
      <c r="O23" s="135">
        <v>0</v>
      </c>
      <c r="P23" s="135">
        <v>0</v>
      </c>
      <c r="Q23">
        <v>10.74</v>
      </c>
      <c r="R23">
        <v>0</v>
      </c>
      <c r="S23">
        <v>9.35</v>
      </c>
      <c r="T23">
        <v>22.29</v>
      </c>
      <c r="U23">
        <v>7.43</v>
      </c>
      <c r="V23">
        <v>7.43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205.54</v>
      </c>
      <c r="C24" s="75">
        <v>85.33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108.74</v>
      </c>
      <c r="J24">
        <v>270.93</v>
      </c>
      <c r="K24">
        <v>85.85</v>
      </c>
      <c r="L24">
        <v>10.62</v>
      </c>
      <c r="M24">
        <v>43.4</v>
      </c>
      <c r="N24" s="135">
        <v>0</v>
      </c>
      <c r="O24" s="135">
        <v>0</v>
      </c>
      <c r="P24" s="135">
        <v>0</v>
      </c>
      <c r="Q24">
        <v>10.74</v>
      </c>
      <c r="R24">
        <v>0</v>
      </c>
      <c r="S24">
        <v>9.35</v>
      </c>
      <c r="T24">
        <v>22.31</v>
      </c>
      <c r="U24">
        <v>7.44</v>
      </c>
      <c r="V24">
        <v>7.43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205.54</v>
      </c>
      <c r="C25" s="75">
        <v>85.33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108.74</v>
      </c>
      <c r="J25">
        <v>270.93</v>
      </c>
      <c r="K25">
        <v>85.85</v>
      </c>
      <c r="L25">
        <v>10.62</v>
      </c>
      <c r="M25">
        <v>43.12</v>
      </c>
      <c r="N25" s="135">
        <v>0</v>
      </c>
      <c r="O25" s="135">
        <v>0</v>
      </c>
      <c r="P25" s="135">
        <v>0</v>
      </c>
      <c r="Q25">
        <v>10.74</v>
      </c>
      <c r="R25">
        <v>0</v>
      </c>
      <c r="S25">
        <v>9.35</v>
      </c>
      <c r="T25">
        <v>22</v>
      </c>
      <c r="U25">
        <v>7.33</v>
      </c>
      <c r="V25">
        <v>7.35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205.54</v>
      </c>
      <c r="C26" s="75">
        <v>85.33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108.74</v>
      </c>
      <c r="J26">
        <v>270.93</v>
      </c>
      <c r="K26">
        <v>85.85</v>
      </c>
      <c r="L26">
        <v>10.62</v>
      </c>
      <c r="M26">
        <v>43.22</v>
      </c>
      <c r="N26" s="135">
        <v>0</v>
      </c>
      <c r="O26" s="135">
        <v>0</v>
      </c>
      <c r="P26" s="135">
        <v>0</v>
      </c>
      <c r="Q26">
        <v>10.74</v>
      </c>
      <c r="R26">
        <v>0.03</v>
      </c>
      <c r="S26">
        <v>9.35</v>
      </c>
      <c r="T26">
        <v>22.23</v>
      </c>
      <c r="U26">
        <v>7.41</v>
      </c>
      <c r="V26">
        <v>7.41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205.54</v>
      </c>
      <c r="C27" s="75">
        <v>85.33</v>
      </c>
      <c r="D27" s="135">
        <f t="shared" si="0"/>
        <v>23.35</v>
      </c>
      <c r="E27" s="75"/>
      <c r="F27" s="78">
        <v>0.09</v>
      </c>
      <c r="G27" s="78">
        <v>0.09</v>
      </c>
      <c r="H27" s="78">
        <v>0.09</v>
      </c>
      <c r="I27">
        <v>108.74</v>
      </c>
      <c r="J27">
        <v>270.93</v>
      </c>
      <c r="K27">
        <v>85.85</v>
      </c>
      <c r="L27">
        <v>10.62</v>
      </c>
      <c r="M27">
        <v>43.15</v>
      </c>
      <c r="N27" s="135">
        <v>6.89</v>
      </c>
      <c r="O27" s="135">
        <v>9.48</v>
      </c>
      <c r="P27" s="135">
        <v>6.98</v>
      </c>
      <c r="Q27">
        <v>10.74</v>
      </c>
      <c r="R27">
        <v>0.81</v>
      </c>
      <c r="S27">
        <v>9.27</v>
      </c>
      <c r="T27">
        <v>22.29</v>
      </c>
      <c r="U27">
        <v>7.43</v>
      </c>
      <c r="V27">
        <v>7.43</v>
      </c>
      <c r="W27">
        <v>0</v>
      </c>
      <c r="X27">
        <v>0</v>
      </c>
      <c r="Y27">
        <v>0.06</v>
      </c>
      <c r="Z27">
        <v>0</v>
      </c>
      <c r="AA27">
        <v>0.44</v>
      </c>
      <c r="AB27">
        <v>0.22</v>
      </c>
    </row>
    <row r="28" spans="1:28">
      <c r="A28" t="s">
        <v>70</v>
      </c>
      <c r="B28" s="75">
        <v>205.54</v>
      </c>
      <c r="C28" s="75">
        <v>85.33</v>
      </c>
      <c r="D28" s="135">
        <f t="shared" si="0"/>
        <v>55.95</v>
      </c>
      <c r="E28" s="75"/>
      <c r="F28" s="78">
        <v>0.35</v>
      </c>
      <c r="G28" s="78">
        <v>0.35</v>
      </c>
      <c r="H28" s="78">
        <v>0.36</v>
      </c>
      <c r="I28">
        <v>108.74</v>
      </c>
      <c r="J28">
        <v>270.93</v>
      </c>
      <c r="K28">
        <v>85.85</v>
      </c>
      <c r="L28">
        <v>10.62</v>
      </c>
      <c r="M28">
        <v>43.35</v>
      </c>
      <c r="N28" s="135">
        <v>15.98</v>
      </c>
      <c r="O28" s="135">
        <v>23.76</v>
      </c>
      <c r="P28" s="135">
        <v>16.21</v>
      </c>
      <c r="Q28">
        <v>10.74</v>
      </c>
      <c r="R28">
        <v>4.3499999999999996</v>
      </c>
      <c r="S28">
        <v>9.27</v>
      </c>
      <c r="T28">
        <v>20.28</v>
      </c>
      <c r="U28">
        <v>6.76</v>
      </c>
      <c r="V28">
        <v>6.76</v>
      </c>
      <c r="W28">
        <v>0.74</v>
      </c>
      <c r="X28">
        <v>0.15</v>
      </c>
      <c r="Y28">
        <v>1</v>
      </c>
      <c r="Z28">
        <v>0</v>
      </c>
      <c r="AA28">
        <v>1.63</v>
      </c>
      <c r="AB28">
        <v>0.82</v>
      </c>
    </row>
    <row r="29" spans="1:28">
      <c r="A29" t="s">
        <v>71</v>
      </c>
      <c r="B29" s="75">
        <v>205.54</v>
      </c>
      <c r="C29" s="75">
        <v>85.33</v>
      </c>
      <c r="D29" s="135">
        <f t="shared" si="0"/>
        <v>62.81</v>
      </c>
      <c r="E29" s="75"/>
      <c r="F29" s="78">
        <v>0.72</v>
      </c>
      <c r="G29" s="78">
        <v>0.72</v>
      </c>
      <c r="H29" s="78">
        <v>0.74</v>
      </c>
      <c r="I29">
        <v>110.64</v>
      </c>
      <c r="J29">
        <v>270.93</v>
      </c>
      <c r="K29">
        <v>85.85</v>
      </c>
      <c r="L29">
        <v>10.62</v>
      </c>
      <c r="M29">
        <v>43.33</v>
      </c>
      <c r="N29" s="135">
        <v>20.93</v>
      </c>
      <c r="O29" s="135">
        <v>20.94</v>
      </c>
      <c r="P29" s="135">
        <v>20.94</v>
      </c>
      <c r="Q29">
        <v>10.74</v>
      </c>
      <c r="R29">
        <v>9.8699999999999992</v>
      </c>
      <c r="S29">
        <v>9.27</v>
      </c>
      <c r="T29">
        <v>20.78</v>
      </c>
      <c r="U29">
        <v>6.93</v>
      </c>
      <c r="V29">
        <v>6.92</v>
      </c>
      <c r="W29">
        <v>2.97</v>
      </c>
      <c r="X29">
        <v>0.59</v>
      </c>
      <c r="Y29">
        <v>2.59</v>
      </c>
      <c r="Z29">
        <v>0</v>
      </c>
      <c r="AA29">
        <v>3.55</v>
      </c>
      <c r="AB29">
        <v>1.78</v>
      </c>
    </row>
    <row r="30" spans="1:28">
      <c r="A30" t="s">
        <v>72</v>
      </c>
      <c r="B30" s="75">
        <v>205.54</v>
      </c>
      <c r="C30" s="75">
        <v>85.33</v>
      </c>
      <c r="D30" s="135">
        <f t="shared" si="0"/>
        <v>72.550000000000011</v>
      </c>
      <c r="E30" s="75"/>
      <c r="F30" s="78">
        <v>1.1399999999999999</v>
      </c>
      <c r="G30" s="78">
        <v>1.1399999999999999</v>
      </c>
      <c r="H30" s="78">
        <v>1.1599999999999999</v>
      </c>
      <c r="I30">
        <v>110.64</v>
      </c>
      <c r="J30">
        <v>270.93</v>
      </c>
      <c r="K30">
        <v>85.85</v>
      </c>
      <c r="L30">
        <v>10.62</v>
      </c>
      <c r="M30">
        <v>43.09</v>
      </c>
      <c r="N30" s="135">
        <v>24.19</v>
      </c>
      <c r="O30" s="135">
        <v>24.18</v>
      </c>
      <c r="P30" s="135">
        <v>24.18</v>
      </c>
      <c r="Q30">
        <v>10.74</v>
      </c>
      <c r="R30">
        <v>16.64</v>
      </c>
      <c r="S30">
        <v>9.27</v>
      </c>
      <c r="T30">
        <v>21.1</v>
      </c>
      <c r="U30">
        <v>7.03</v>
      </c>
      <c r="V30">
        <v>7.05</v>
      </c>
      <c r="W30">
        <v>6.68</v>
      </c>
      <c r="X30">
        <v>1.34</v>
      </c>
      <c r="Y30">
        <v>4.01</v>
      </c>
      <c r="Z30">
        <v>0</v>
      </c>
      <c r="AA30">
        <v>6.95</v>
      </c>
      <c r="AB30">
        <v>3.47</v>
      </c>
    </row>
    <row r="31" spans="1:28">
      <c r="A31" t="s">
        <v>73</v>
      </c>
      <c r="B31" s="75">
        <v>205.54</v>
      </c>
      <c r="C31" s="75">
        <v>85.33</v>
      </c>
      <c r="D31" s="135">
        <f t="shared" si="0"/>
        <v>82.35</v>
      </c>
      <c r="E31" s="75"/>
      <c r="F31" s="78">
        <v>1.65</v>
      </c>
      <c r="G31" s="78">
        <v>1.65</v>
      </c>
      <c r="H31" s="78">
        <v>1.68</v>
      </c>
      <c r="I31">
        <v>110.64</v>
      </c>
      <c r="J31">
        <v>270.93</v>
      </c>
      <c r="K31">
        <v>85.85</v>
      </c>
      <c r="L31">
        <v>10.62</v>
      </c>
      <c r="M31">
        <v>43.09</v>
      </c>
      <c r="N31" s="135">
        <v>27.45</v>
      </c>
      <c r="O31" s="135">
        <v>27.45</v>
      </c>
      <c r="P31" s="135">
        <v>27.45</v>
      </c>
      <c r="Q31">
        <v>10.74</v>
      </c>
      <c r="R31">
        <v>24.09</v>
      </c>
      <c r="S31">
        <v>9.27</v>
      </c>
      <c r="T31">
        <v>21.16</v>
      </c>
      <c r="U31">
        <v>7.05</v>
      </c>
      <c r="V31">
        <v>7.05</v>
      </c>
      <c r="W31">
        <v>11.88</v>
      </c>
      <c r="X31">
        <v>2.38</v>
      </c>
      <c r="Y31">
        <v>6.75</v>
      </c>
      <c r="Z31">
        <v>2.87</v>
      </c>
      <c r="AA31">
        <v>11.31</v>
      </c>
      <c r="AB31">
        <v>5.66</v>
      </c>
    </row>
    <row r="32" spans="1:28">
      <c r="A32" t="s">
        <v>74</v>
      </c>
      <c r="B32" s="75">
        <v>205.54</v>
      </c>
      <c r="C32" s="75">
        <v>85.33</v>
      </c>
      <c r="D32" s="135">
        <f t="shared" si="0"/>
        <v>87.5</v>
      </c>
      <c r="E32" s="75"/>
      <c r="F32" s="78">
        <v>2.19</v>
      </c>
      <c r="G32" s="78">
        <v>2.19</v>
      </c>
      <c r="H32" s="78">
        <v>2.25</v>
      </c>
      <c r="I32">
        <v>110.64</v>
      </c>
      <c r="J32">
        <v>270.93</v>
      </c>
      <c r="K32">
        <v>85.85</v>
      </c>
      <c r="L32">
        <v>10.62</v>
      </c>
      <c r="M32">
        <v>43.09</v>
      </c>
      <c r="N32" s="135">
        <v>29.16</v>
      </c>
      <c r="O32" s="135">
        <v>29.17</v>
      </c>
      <c r="P32" s="135">
        <v>29.17</v>
      </c>
      <c r="Q32">
        <v>10.74</v>
      </c>
      <c r="R32">
        <v>31.66</v>
      </c>
      <c r="S32">
        <v>9.27</v>
      </c>
      <c r="T32">
        <v>21.54</v>
      </c>
      <c r="U32">
        <v>7.18</v>
      </c>
      <c r="V32">
        <v>7.18</v>
      </c>
      <c r="W32">
        <v>18.57</v>
      </c>
      <c r="X32">
        <v>3.71</v>
      </c>
      <c r="Y32">
        <v>10.26</v>
      </c>
      <c r="Z32">
        <v>6.31</v>
      </c>
      <c r="AA32">
        <v>20</v>
      </c>
      <c r="AB32">
        <v>10</v>
      </c>
    </row>
    <row r="33" spans="1:28">
      <c r="A33" t="s">
        <v>75</v>
      </c>
      <c r="B33" s="75">
        <v>205.54</v>
      </c>
      <c r="C33" s="75">
        <v>85.33</v>
      </c>
      <c r="D33" s="135">
        <f t="shared" si="0"/>
        <v>87.5</v>
      </c>
      <c r="E33" s="75"/>
      <c r="F33" s="78">
        <v>2.78</v>
      </c>
      <c r="G33" s="78">
        <v>2.78</v>
      </c>
      <c r="H33" s="78">
        <v>2.85</v>
      </c>
      <c r="I33">
        <v>114.88</v>
      </c>
      <c r="J33">
        <v>270.93</v>
      </c>
      <c r="K33">
        <v>85.85</v>
      </c>
      <c r="L33">
        <v>10.62</v>
      </c>
      <c r="M33">
        <v>43.35</v>
      </c>
      <c r="N33" s="135">
        <v>29.16</v>
      </c>
      <c r="O33" s="135">
        <v>29.17</v>
      </c>
      <c r="P33" s="135">
        <v>29.17</v>
      </c>
      <c r="Q33">
        <v>10.74</v>
      </c>
      <c r="R33">
        <v>38.6</v>
      </c>
      <c r="S33">
        <v>9.27</v>
      </c>
      <c r="T33">
        <v>21.74</v>
      </c>
      <c r="U33">
        <v>7.25</v>
      </c>
      <c r="V33">
        <v>7.24</v>
      </c>
      <c r="W33">
        <v>26.73</v>
      </c>
      <c r="X33">
        <v>5.35</v>
      </c>
      <c r="Y33">
        <v>14.08</v>
      </c>
      <c r="Z33">
        <v>6.75</v>
      </c>
      <c r="AA33">
        <v>26.67</v>
      </c>
      <c r="AB33">
        <v>13.33</v>
      </c>
    </row>
    <row r="34" spans="1:28">
      <c r="A34" t="s">
        <v>76</v>
      </c>
      <c r="B34" s="75">
        <v>159.6</v>
      </c>
      <c r="C34" s="75">
        <v>85.33</v>
      </c>
      <c r="D34" s="135">
        <f t="shared" si="0"/>
        <v>87.5</v>
      </c>
      <c r="E34" s="75"/>
      <c r="F34" s="78">
        <v>3.45</v>
      </c>
      <c r="G34" s="78">
        <v>3.45</v>
      </c>
      <c r="H34" s="78">
        <v>3.54</v>
      </c>
      <c r="I34">
        <v>94.56</v>
      </c>
      <c r="J34">
        <v>270.93</v>
      </c>
      <c r="K34">
        <v>85.85</v>
      </c>
      <c r="L34">
        <v>10.62</v>
      </c>
      <c r="M34">
        <v>43.33</v>
      </c>
      <c r="N34" s="135">
        <v>29.16</v>
      </c>
      <c r="O34" s="135">
        <v>29.17</v>
      </c>
      <c r="P34" s="135">
        <v>29.17</v>
      </c>
      <c r="Q34">
        <v>10.74</v>
      </c>
      <c r="R34">
        <v>45.79</v>
      </c>
      <c r="S34">
        <v>9.27</v>
      </c>
      <c r="T34">
        <v>21.88</v>
      </c>
      <c r="U34">
        <v>7.29</v>
      </c>
      <c r="V34">
        <v>7.3</v>
      </c>
      <c r="W34">
        <v>36.39</v>
      </c>
      <c r="X34">
        <v>7.28</v>
      </c>
      <c r="Y34">
        <v>15.02</v>
      </c>
      <c r="Z34">
        <v>8.14</v>
      </c>
      <c r="AA34">
        <v>36.67</v>
      </c>
      <c r="AB34">
        <v>18.329999999999998</v>
      </c>
    </row>
    <row r="35" spans="1:28">
      <c r="A35" t="s">
        <v>77</v>
      </c>
      <c r="B35" s="75">
        <v>169.23</v>
      </c>
      <c r="C35" s="75">
        <v>85.33</v>
      </c>
      <c r="D35" s="135">
        <f t="shared" si="0"/>
        <v>88</v>
      </c>
      <c r="E35" s="75"/>
      <c r="F35" s="78">
        <v>4.33</v>
      </c>
      <c r="G35" s="78">
        <v>4.33</v>
      </c>
      <c r="H35" s="78">
        <v>4.43</v>
      </c>
      <c r="I35">
        <v>115.74</v>
      </c>
      <c r="J35">
        <v>270.93</v>
      </c>
      <c r="K35">
        <v>85.85</v>
      </c>
      <c r="L35">
        <v>10.62</v>
      </c>
      <c r="M35">
        <v>43.09</v>
      </c>
      <c r="N35" s="135">
        <v>29.34</v>
      </c>
      <c r="O35" s="135">
        <v>29.33</v>
      </c>
      <c r="P35" s="135">
        <v>29.33</v>
      </c>
      <c r="Q35">
        <v>10.74</v>
      </c>
      <c r="R35">
        <v>52.98</v>
      </c>
      <c r="S35">
        <v>9.17</v>
      </c>
      <c r="T35">
        <v>22.09</v>
      </c>
      <c r="U35">
        <v>7.36</v>
      </c>
      <c r="V35">
        <v>7.37</v>
      </c>
      <c r="W35">
        <v>62.15</v>
      </c>
      <c r="X35">
        <v>12.43</v>
      </c>
      <c r="Y35">
        <v>20.55</v>
      </c>
      <c r="Z35">
        <v>9.5500000000000007</v>
      </c>
      <c r="AA35">
        <v>43.34</v>
      </c>
      <c r="AB35">
        <v>21.66</v>
      </c>
    </row>
    <row r="36" spans="1:28">
      <c r="A36" t="s">
        <v>78</v>
      </c>
      <c r="B36" s="75">
        <v>169.23</v>
      </c>
      <c r="C36" s="75">
        <v>85.33</v>
      </c>
      <c r="D36" s="135">
        <f t="shared" si="0"/>
        <v>88</v>
      </c>
      <c r="E36" s="75"/>
      <c r="F36" s="78">
        <v>5.42</v>
      </c>
      <c r="G36" s="78">
        <v>5.42</v>
      </c>
      <c r="H36" s="78">
        <v>5.55</v>
      </c>
      <c r="I36">
        <v>115.74</v>
      </c>
      <c r="J36">
        <v>270.93</v>
      </c>
      <c r="K36">
        <v>85.85</v>
      </c>
      <c r="L36">
        <v>10.62</v>
      </c>
      <c r="M36">
        <v>42.89</v>
      </c>
      <c r="N36" s="135">
        <v>29.34</v>
      </c>
      <c r="O36" s="135">
        <v>29.33</v>
      </c>
      <c r="P36" s="135">
        <v>29.33</v>
      </c>
      <c r="Q36">
        <v>10.74</v>
      </c>
      <c r="R36">
        <v>60.1</v>
      </c>
      <c r="S36">
        <v>9.17</v>
      </c>
      <c r="T36">
        <v>22.4</v>
      </c>
      <c r="U36">
        <v>7.47</v>
      </c>
      <c r="V36">
        <v>7.45</v>
      </c>
      <c r="W36">
        <v>72.27</v>
      </c>
      <c r="X36">
        <v>14.45</v>
      </c>
      <c r="Y36">
        <v>24.8</v>
      </c>
      <c r="Z36">
        <v>11.05</v>
      </c>
      <c r="AA36">
        <v>50</v>
      </c>
      <c r="AB36">
        <v>25</v>
      </c>
    </row>
    <row r="37" spans="1:28">
      <c r="A37" t="s">
        <v>79</v>
      </c>
      <c r="B37" s="75">
        <v>159.6</v>
      </c>
      <c r="C37" s="75">
        <v>65.42</v>
      </c>
      <c r="D37" s="135">
        <f t="shared" si="0"/>
        <v>88</v>
      </c>
      <c r="E37" s="75"/>
      <c r="F37" s="78">
        <v>6.16</v>
      </c>
      <c r="G37" s="78">
        <v>6.16</v>
      </c>
      <c r="H37" s="78">
        <v>6.31</v>
      </c>
      <c r="I37">
        <v>66.19</v>
      </c>
      <c r="J37">
        <v>226.38</v>
      </c>
      <c r="K37">
        <v>85.85</v>
      </c>
      <c r="L37">
        <v>10.62</v>
      </c>
      <c r="M37">
        <v>42.86</v>
      </c>
      <c r="N37" s="135">
        <v>29.34</v>
      </c>
      <c r="O37" s="135">
        <v>29.33</v>
      </c>
      <c r="P37" s="135">
        <v>29.33</v>
      </c>
      <c r="Q37">
        <v>10.74</v>
      </c>
      <c r="R37">
        <v>66.760000000000005</v>
      </c>
      <c r="S37">
        <v>9.17</v>
      </c>
      <c r="T37">
        <v>22.31</v>
      </c>
      <c r="U37">
        <v>7.44</v>
      </c>
      <c r="V37">
        <v>7.43</v>
      </c>
      <c r="W37">
        <v>86.72</v>
      </c>
      <c r="X37">
        <v>17.34</v>
      </c>
      <c r="Y37">
        <v>29.7</v>
      </c>
      <c r="Z37">
        <v>12.6</v>
      </c>
      <c r="AA37">
        <v>56.67</v>
      </c>
      <c r="AB37">
        <v>28.33</v>
      </c>
    </row>
    <row r="38" spans="1:28">
      <c r="A38" t="s">
        <v>80</v>
      </c>
      <c r="B38" s="75">
        <v>159.6</v>
      </c>
      <c r="C38" s="75">
        <v>65.42</v>
      </c>
      <c r="D38" s="135">
        <f t="shared" si="0"/>
        <v>88</v>
      </c>
      <c r="E38" s="75"/>
      <c r="F38" s="78">
        <v>6.88</v>
      </c>
      <c r="G38" s="78">
        <v>6.88</v>
      </c>
      <c r="H38" s="78">
        <v>7.05</v>
      </c>
      <c r="I38">
        <v>66.19</v>
      </c>
      <c r="J38">
        <v>226.38</v>
      </c>
      <c r="K38">
        <v>85.85</v>
      </c>
      <c r="L38">
        <v>10.62</v>
      </c>
      <c r="M38">
        <v>44</v>
      </c>
      <c r="N38" s="135">
        <v>29.34</v>
      </c>
      <c r="O38" s="135">
        <v>29.33</v>
      </c>
      <c r="P38" s="135">
        <v>29.33</v>
      </c>
      <c r="Q38">
        <v>10.74</v>
      </c>
      <c r="R38">
        <v>73.2</v>
      </c>
      <c r="S38">
        <v>9.17</v>
      </c>
      <c r="T38">
        <v>11.27</v>
      </c>
      <c r="U38">
        <v>3.76</v>
      </c>
      <c r="V38">
        <v>3.75</v>
      </c>
      <c r="W38">
        <v>100</v>
      </c>
      <c r="X38">
        <v>20</v>
      </c>
      <c r="Y38">
        <v>35.799999999999997</v>
      </c>
      <c r="Z38">
        <v>14.17</v>
      </c>
      <c r="AA38">
        <v>63.34</v>
      </c>
      <c r="AB38">
        <v>31.66</v>
      </c>
    </row>
    <row r="39" spans="1:28">
      <c r="A39" t="s">
        <v>81</v>
      </c>
      <c r="B39" s="75">
        <v>123.99</v>
      </c>
      <c r="C39" s="75">
        <v>65.42</v>
      </c>
      <c r="D39" s="135">
        <f t="shared" si="0"/>
        <v>88</v>
      </c>
      <c r="E39" s="75"/>
      <c r="F39" s="78">
        <v>7.58</v>
      </c>
      <c r="G39" s="78">
        <v>7.58</v>
      </c>
      <c r="H39" s="78">
        <v>7.77</v>
      </c>
      <c r="I39">
        <v>66.19</v>
      </c>
      <c r="J39">
        <v>270.93</v>
      </c>
      <c r="K39">
        <v>85.85</v>
      </c>
      <c r="L39">
        <v>10.62</v>
      </c>
      <c r="M39">
        <v>43.98</v>
      </c>
      <c r="N39" s="135">
        <v>29.34</v>
      </c>
      <c r="O39" s="135">
        <v>29.33</v>
      </c>
      <c r="P39" s="135">
        <v>29.33</v>
      </c>
      <c r="Q39">
        <v>10.74</v>
      </c>
      <c r="R39">
        <v>78.75</v>
      </c>
      <c r="S39">
        <v>9.17</v>
      </c>
      <c r="T39">
        <v>11.38</v>
      </c>
      <c r="U39">
        <v>3.79</v>
      </c>
      <c r="V39">
        <v>3.8</v>
      </c>
      <c r="W39">
        <v>115.44</v>
      </c>
      <c r="X39">
        <v>23.09</v>
      </c>
      <c r="Y39">
        <v>40.89</v>
      </c>
      <c r="Z39">
        <v>15.25</v>
      </c>
      <c r="AA39">
        <v>70</v>
      </c>
      <c r="AB39">
        <v>35</v>
      </c>
    </row>
    <row r="40" spans="1:28">
      <c r="A40" t="s">
        <v>82</v>
      </c>
      <c r="B40" s="75">
        <v>123.99</v>
      </c>
      <c r="C40" s="75">
        <v>65.42</v>
      </c>
      <c r="D40" s="135">
        <f t="shared" si="0"/>
        <v>88</v>
      </c>
      <c r="E40" s="75"/>
      <c r="F40" s="78">
        <v>8.74</v>
      </c>
      <c r="G40" s="78">
        <v>8.74</v>
      </c>
      <c r="H40" s="78">
        <v>8.9600000000000009</v>
      </c>
      <c r="I40">
        <v>66.19</v>
      </c>
      <c r="J40">
        <v>270.93</v>
      </c>
      <c r="K40">
        <v>85.85</v>
      </c>
      <c r="L40">
        <v>10.62</v>
      </c>
      <c r="M40">
        <v>43.9</v>
      </c>
      <c r="N40" s="135">
        <v>29.34</v>
      </c>
      <c r="O40" s="135">
        <v>29.33</v>
      </c>
      <c r="P40" s="135">
        <v>29.33</v>
      </c>
      <c r="Q40">
        <v>10.74</v>
      </c>
      <c r="R40">
        <v>84.65</v>
      </c>
      <c r="S40">
        <v>9.17</v>
      </c>
      <c r="T40">
        <v>11.4</v>
      </c>
      <c r="U40">
        <v>3.8</v>
      </c>
      <c r="V40">
        <v>3.81</v>
      </c>
      <c r="W40">
        <v>127.84</v>
      </c>
      <c r="X40">
        <v>25.57</v>
      </c>
      <c r="Y40">
        <v>45.3</v>
      </c>
      <c r="Z40">
        <v>16.600000000000001</v>
      </c>
      <c r="AA40">
        <v>76.67</v>
      </c>
      <c r="AB40">
        <v>38.33</v>
      </c>
    </row>
    <row r="41" spans="1:28">
      <c r="A41" t="s">
        <v>83</v>
      </c>
      <c r="B41" s="75">
        <v>123.99</v>
      </c>
      <c r="C41" s="75">
        <v>65.42</v>
      </c>
      <c r="D41" s="135">
        <f t="shared" si="0"/>
        <v>88</v>
      </c>
      <c r="E41" s="75"/>
      <c r="F41" s="78">
        <v>9.35</v>
      </c>
      <c r="G41" s="78">
        <v>9.35</v>
      </c>
      <c r="H41" s="78">
        <v>9.58</v>
      </c>
      <c r="I41">
        <v>66.19</v>
      </c>
      <c r="J41">
        <v>270.93</v>
      </c>
      <c r="K41">
        <v>85.85</v>
      </c>
      <c r="L41">
        <v>10.62</v>
      </c>
      <c r="M41">
        <v>43.99</v>
      </c>
      <c r="N41" s="135">
        <v>29.34</v>
      </c>
      <c r="O41" s="135">
        <v>29.33</v>
      </c>
      <c r="P41" s="135">
        <v>29.33</v>
      </c>
      <c r="Q41">
        <v>10.74</v>
      </c>
      <c r="R41">
        <v>87.51</v>
      </c>
      <c r="S41">
        <v>9.17</v>
      </c>
      <c r="T41">
        <v>11.39</v>
      </c>
      <c r="U41">
        <v>3.8</v>
      </c>
      <c r="V41">
        <v>3.79</v>
      </c>
      <c r="W41">
        <v>152.78</v>
      </c>
      <c r="X41">
        <v>30.55</v>
      </c>
      <c r="Y41">
        <v>49.12</v>
      </c>
      <c r="Z41">
        <v>18.18</v>
      </c>
      <c r="AA41">
        <v>83.34</v>
      </c>
      <c r="AB41">
        <v>41.66</v>
      </c>
    </row>
    <row r="42" spans="1:28">
      <c r="A42" t="s">
        <v>84</v>
      </c>
      <c r="B42" s="75">
        <v>123.99</v>
      </c>
      <c r="C42" s="75">
        <v>65.42</v>
      </c>
      <c r="D42" s="135">
        <f t="shared" si="0"/>
        <v>88</v>
      </c>
      <c r="E42" s="75"/>
      <c r="F42" s="78">
        <v>9.91</v>
      </c>
      <c r="G42" s="78">
        <v>9.91</v>
      </c>
      <c r="H42" s="78">
        <v>10.15</v>
      </c>
      <c r="I42">
        <v>66.19</v>
      </c>
      <c r="J42">
        <v>270.93</v>
      </c>
      <c r="K42">
        <v>85.85</v>
      </c>
      <c r="L42">
        <v>10.62</v>
      </c>
      <c r="M42">
        <v>43.9</v>
      </c>
      <c r="N42" s="135">
        <v>29.34</v>
      </c>
      <c r="O42" s="135">
        <v>29.33</v>
      </c>
      <c r="P42" s="135">
        <v>29.33</v>
      </c>
      <c r="Q42">
        <v>10.74</v>
      </c>
      <c r="R42">
        <v>89.71</v>
      </c>
      <c r="S42">
        <v>9.17</v>
      </c>
      <c r="T42">
        <v>11.37</v>
      </c>
      <c r="U42">
        <v>3.79</v>
      </c>
      <c r="V42">
        <v>3.79</v>
      </c>
      <c r="W42">
        <v>170.24</v>
      </c>
      <c r="X42">
        <v>34.049999999999997</v>
      </c>
      <c r="Y42">
        <v>46.28</v>
      </c>
      <c r="Z42">
        <v>19.86</v>
      </c>
      <c r="AA42">
        <v>90</v>
      </c>
      <c r="AB42">
        <v>45</v>
      </c>
    </row>
    <row r="43" spans="1:28">
      <c r="A43" t="s">
        <v>85</v>
      </c>
      <c r="B43" s="75">
        <v>123.99</v>
      </c>
      <c r="C43" s="75">
        <v>65.42</v>
      </c>
      <c r="D43" s="135">
        <f t="shared" si="0"/>
        <v>88</v>
      </c>
      <c r="E43" s="75"/>
      <c r="F43" s="78">
        <v>10.48</v>
      </c>
      <c r="G43" s="78">
        <v>10.48</v>
      </c>
      <c r="H43" s="78">
        <v>10.74</v>
      </c>
      <c r="I43">
        <v>66.19</v>
      </c>
      <c r="J43">
        <v>270.93</v>
      </c>
      <c r="K43">
        <v>85.85</v>
      </c>
      <c r="L43">
        <v>10.62</v>
      </c>
      <c r="M43">
        <v>43.87</v>
      </c>
      <c r="N43" s="135">
        <v>29.34</v>
      </c>
      <c r="O43" s="135">
        <v>29.33</v>
      </c>
      <c r="P43" s="135">
        <v>29.33</v>
      </c>
      <c r="Q43">
        <v>10.74</v>
      </c>
      <c r="R43">
        <v>90.67</v>
      </c>
      <c r="S43">
        <v>9.07</v>
      </c>
      <c r="T43">
        <v>11.36</v>
      </c>
      <c r="U43">
        <v>3.79</v>
      </c>
      <c r="V43">
        <v>3.78</v>
      </c>
      <c r="W43">
        <v>181.08</v>
      </c>
      <c r="X43">
        <v>36.22</v>
      </c>
      <c r="Y43">
        <v>49.11</v>
      </c>
      <c r="Z43">
        <v>22.02</v>
      </c>
      <c r="AA43">
        <v>98.67</v>
      </c>
      <c r="AB43">
        <v>49.33</v>
      </c>
    </row>
    <row r="44" spans="1:28">
      <c r="A44" t="s">
        <v>86</v>
      </c>
      <c r="B44" s="75">
        <v>123.99</v>
      </c>
      <c r="C44" s="75">
        <v>65.42</v>
      </c>
      <c r="D44" s="135">
        <f t="shared" si="0"/>
        <v>88</v>
      </c>
      <c r="E44" s="75"/>
      <c r="F44" s="78">
        <v>12.33</v>
      </c>
      <c r="G44" s="78">
        <v>12.33</v>
      </c>
      <c r="H44" s="78">
        <v>12.64</v>
      </c>
      <c r="I44">
        <v>66.19</v>
      </c>
      <c r="J44">
        <v>270.93</v>
      </c>
      <c r="K44">
        <v>85.85</v>
      </c>
      <c r="L44">
        <v>10.62</v>
      </c>
      <c r="M44">
        <v>43.96</v>
      </c>
      <c r="N44" s="135">
        <v>29.34</v>
      </c>
      <c r="O44" s="135">
        <v>29.33</v>
      </c>
      <c r="P44" s="135">
        <v>29.33</v>
      </c>
      <c r="Q44">
        <v>10.74</v>
      </c>
      <c r="R44">
        <v>90.28</v>
      </c>
      <c r="S44">
        <v>9.07</v>
      </c>
      <c r="T44">
        <v>11.26</v>
      </c>
      <c r="U44">
        <v>3.75</v>
      </c>
      <c r="V44">
        <v>3.76</v>
      </c>
      <c r="W44">
        <v>154.38</v>
      </c>
      <c r="X44">
        <v>30.87</v>
      </c>
      <c r="Y44">
        <v>53.78</v>
      </c>
      <c r="Z44">
        <v>24.55</v>
      </c>
      <c r="AA44">
        <v>98.67</v>
      </c>
      <c r="AB44">
        <v>49.33</v>
      </c>
    </row>
    <row r="45" spans="1:28">
      <c r="A45" t="s">
        <v>87</v>
      </c>
      <c r="B45" s="75">
        <v>123.99</v>
      </c>
      <c r="C45" s="75">
        <v>65.42</v>
      </c>
      <c r="D45" s="135">
        <f t="shared" si="0"/>
        <v>88</v>
      </c>
      <c r="E45" s="75"/>
      <c r="F45" s="78">
        <v>12.71</v>
      </c>
      <c r="G45" s="78">
        <v>12.71</v>
      </c>
      <c r="H45" s="78">
        <v>13.03</v>
      </c>
      <c r="I45">
        <v>66.19</v>
      </c>
      <c r="J45">
        <v>270.93</v>
      </c>
      <c r="K45">
        <v>85.85</v>
      </c>
      <c r="L45">
        <v>10.62</v>
      </c>
      <c r="M45">
        <v>43.95</v>
      </c>
      <c r="N45" s="135">
        <v>29.34</v>
      </c>
      <c r="O45" s="135">
        <v>29.33</v>
      </c>
      <c r="P45" s="135">
        <v>29.33</v>
      </c>
      <c r="Q45">
        <v>10.74</v>
      </c>
      <c r="R45">
        <v>95.99</v>
      </c>
      <c r="S45">
        <v>9.07</v>
      </c>
      <c r="T45">
        <v>10.95</v>
      </c>
      <c r="U45">
        <v>3.65</v>
      </c>
      <c r="V45">
        <v>3.66</v>
      </c>
      <c r="W45">
        <v>158.54</v>
      </c>
      <c r="X45">
        <v>31.71</v>
      </c>
      <c r="Y45">
        <v>56.07</v>
      </c>
      <c r="Z45">
        <v>26.71</v>
      </c>
      <c r="AA45">
        <v>98.67</v>
      </c>
      <c r="AB45">
        <v>49.33</v>
      </c>
    </row>
    <row r="46" spans="1:28">
      <c r="A46" t="s">
        <v>88</v>
      </c>
      <c r="B46" s="75">
        <v>123.99</v>
      </c>
      <c r="C46" s="75">
        <v>65.42</v>
      </c>
      <c r="D46" s="135">
        <f t="shared" si="0"/>
        <v>88</v>
      </c>
      <c r="E46" s="75"/>
      <c r="F46" s="78">
        <v>13.08</v>
      </c>
      <c r="G46" s="78">
        <v>13.08</v>
      </c>
      <c r="H46" s="78">
        <v>13.41</v>
      </c>
      <c r="I46">
        <v>66.19</v>
      </c>
      <c r="J46">
        <v>270.93</v>
      </c>
      <c r="K46">
        <v>85.85</v>
      </c>
      <c r="L46">
        <v>10.62</v>
      </c>
      <c r="M46">
        <v>43.88</v>
      </c>
      <c r="N46" s="135">
        <v>29.34</v>
      </c>
      <c r="O46" s="135">
        <v>29.33</v>
      </c>
      <c r="P46" s="135">
        <v>29.33</v>
      </c>
      <c r="Q46">
        <v>10.74</v>
      </c>
      <c r="R46">
        <v>100.42</v>
      </c>
      <c r="S46">
        <v>9.07</v>
      </c>
      <c r="T46">
        <v>10.93</v>
      </c>
      <c r="U46">
        <v>3.64</v>
      </c>
      <c r="V46">
        <v>3.64</v>
      </c>
      <c r="W46">
        <v>166.88</v>
      </c>
      <c r="X46">
        <v>33.369999999999997</v>
      </c>
      <c r="Y46">
        <v>59.94</v>
      </c>
      <c r="Z46">
        <v>28.86</v>
      </c>
      <c r="AA46">
        <v>98.67</v>
      </c>
      <c r="AB46">
        <v>49.33</v>
      </c>
    </row>
    <row r="47" spans="1:28">
      <c r="A47" t="s">
        <v>89</v>
      </c>
      <c r="B47" s="75">
        <v>123.99</v>
      </c>
      <c r="C47" s="75">
        <v>65.42</v>
      </c>
      <c r="D47" s="135">
        <f t="shared" si="0"/>
        <v>88</v>
      </c>
      <c r="E47" s="75"/>
      <c r="F47" s="78">
        <v>14.21</v>
      </c>
      <c r="G47" s="78">
        <v>14.21</v>
      </c>
      <c r="H47" s="78">
        <v>14.56</v>
      </c>
      <c r="I47">
        <v>66.19</v>
      </c>
      <c r="J47">
        <v>270.93</v>
      </c>
      <c r="K47">
        <v>85.85</v>
      </c>
      <c r="L47">
        <v>10.62</v>
      </c>
      <c r="M47">
        <v>43.85</v>
      </c>
      <c r="N47" s="135">
        <v>29.34</v>
      </c>
      <c r="O47" s="135">
        <v>29.33</v>
      </c>
      <c r="P47" s="135">
        <v>29.33</v>
      </c>
      <c r="Q47">
        <v>10.74</v>
      </c>
      <c r="R47">
        <v>104.34</v>
      </c>
      <c r="S47">
        <v>8.33</v>
      </c>
      <c r="T47">
        <v>10.88</v>
      </c>
      <c r="U47">
        <v>3.63</v>
      </c>
      <c r="V47">
        <v>3.62</v>
      </c>
      <c r="W47">
        <v>175.21</v>
      </c>
      <c r="X47">
        <v>35.04</v>
      </c>
      <c r="Y47">
        <v>61.61</v>
      </c>
      <c r="Z47">
        <v>36.33</v>
      </c>
      <c r="AA47">
        <v>98.67</v>
      </c>
      <c r="AB47">
        <v>49.33</v>
      </c>
    </row>
    <row r="48" spans="1:28">
      <c r="A48" t="s">
        <v>90</v>
      </c>
      <c r="B48" s="75">
        <v>123.99</v>
      </c>
      <c r="C48" s="75">
        <v>65.42</v>
      </c>
      <c r="D48" s="135">
        <f t="shared" si="0"/>
        <v>88</v>
      </c>
      <c r="E48" s="75"/>
      <c r="F48" s="78">
        <v>14.53</v>
      </c>
      <c r="G48" s="78">
        <v>14.53</v>
      </c>
      <c r="H48" s="78">
        <v>14.88</v>
      </c>
      <c r="I48">
        <v>66.19</v>
      </c>
      <c r="J48">
        <v>270.93</v>
      </c>
      <c r="K48">
        <v>85.85</v>
      </c>
      <c r="L48">
        <v>10.62</v>
      </c>
      <c r="M48">
        <v>43.83</v>
      </c>
      <c r="N48" s="135">
        <v>29.34</v>
      </c>
      <c r="O48" s="135">
        <v>29.33</v>
      </c>
      <c r="P48" s="135">
        <v>29.33</v>
      </c>
      <c r="Q48">
        <v>10.74</v>
      </c>
      <c r="R48">
        <v>107.78</v>
      </c>
      <c r="S48">
        <v>8.33</v>
      </c>
      <c r="T48">
        <v>10.87</v>
      </c>
      <c r="U48">
        <v>3.62</v>
      </c>
      <c r="V48">
        <v>3.63</v>
      </c>
      <c r="W48">
        <v>179.38</v>
      </c>
      <c r="X48">
        <v>35.869999999999997</v>
      </c>
      <c r="Y48">
        <v>62.64</v>
      </c>
      <c r="Z48">
        <v>38.08</v>
      </c>
      <c r="AA48">
        <v>98.67</v>
      </c>
      <c r="AB48">
        <v>49.33</v>
      </c>
    </row>
    <row r="49" spans="1:28">
      <c r="A49" t="s">
        <v>91</v>
      </c>
      <c r="B49" s="75">
        <v>123.99</v>
      </c>
      <c r="C49" s="75">
        <v>65.42</v>
      </c>
      <c r="D49" s="135">
        <f t="shared" si="0"/>
        <v>88</v>
      </c>
      <c r="E49" s="75"/>
      <c r="F49" s="78">
        <v>14.99</v>
      </c>
      <c r="G49" s="78">
        <v>14.99</v>
      </c>
      <c r="H49" s="78">
        <v>15.36</v>
      </c>
      <c r="I49">
        <v>66.19</v>
      </c>
      <c r="J49">
        <v>270.93</v>
      </c>
      <c r="K49">
        <v>85.85</v>
      </c>
      <c r="L49">
        <v>10.62</v>
      </c>
      <c r="M49">
        <v>43.83</v>
      </c>
      <c r="N49" s="135">
        <v>29.34</v>
      </c>
      <c r="O49" s="135">
        <v>29.33</v>
      </c>
      <c r="P49" s="135">
        <v>29.33</v>
      </c>
      <c r="Q49">
        <v>10.74</v>
      </c>
      <c r="R49">
        <v>109.2</v>
      </c>
      <c r="S49">
        <v>8.7100000000000009</v>
      </c>
      <c r="T49">
        <v>10.93</v>
      </c>
      <c r="U49">
        <v>3.64</v>
      </c>
      <c r="V49">
        <v>3.64</v>
      </c>
      <c r="W49">
        <v>216.79</v>
      </c>
      <c r="X49">
        <v>43.36</v>
      </c>
      <c r="Y49">
        <v>63.05</v>
      </c>
      <c r="Z49">
        <v>40.24</v>
      </c>
      <c r="AA49">
        <v>98.67</v>
      </c>
      <c r="AB49">
        <v>49.33</v>
      </c>
    </row>
    <row r="50" spans="1:28">
      <c r="A50" t="s">
        <v>92</v>
      </c>
      <c r="B50" s="75">
        <v>123.99</v>
      </c>
      <c r="C50" s="75">
        <v>65.42</v>
      </c>
      <c r="D50" s="135">
        <f t="shared" si="0"/>
        <v>88</v>
      </c>
      <c r="E50" s="75"/>
      <c r="F50" s="78">
        <v>15.14</v>
      </c>
      <c r="G50" s="78">
        <v>15.14</v>
      </c>
      <c r="H50" s="78">
        <v>15.52</v>
      </c>
      <c r="I50">
        <v>66.19</v>
      </c>
      <c r="J50">
        <v>270.93</v>
      </c>
      <c r="K50">
        <v>85.85</v>
      </c>
      <c r="L50">
        <v>10.62</v>
      </c>
      <c r="M50">
        <v>43.93</v>
      </c>
      <c r="N50" s="135">
        <v>29.34</v>
      </c>
      <c r="O50" s="135">
        <v>29.33</v>
      </c>
      <c r="P50" s="135">
        <v>29.33</v>
      </c>
      <c r="Q50">
        <v>10.74</v>
      </c>
      <c r="R50">
        <v>110.58</v>
      </c>
      <c r="S50">
        <v>8.7100000000000009</v>
      </c>
      <c r="T50">
        <v>10.88</v>
      </c>
      <c r="U50">
        <v>3.63</v>
      </c>
      <c r="V50">
        <v>3.62</v>
      </c>
      <c r="W50">
        <v>216.79</v>
      </c>
      <c r="X50">
        <v>43.36</v>
      </c>
      <c r="Y50">
        <v>75</v>
      </c>
      <c r="Z50">
        <v>42</v>
      </c>
      <c r="AA50">
        <v>98.67</v>
      </c>
      <c r="AB50">
        <v>49.33</v>
      </c>
    </row>
    <row r="51" spans="1:28">
      <c r="A51" t="s">
        <v>93</v>
      </c>
      <c r="B51" s="75">
        <v>123.99</v>
      </c>
      <c r="C51" s="75">
        <v>85.33</v>
      </c>
      <c r="D51" s="135">
        <f t="shared" si="0"/>
        <v>88</v>
      </c>
      <c r="E51" s="75"/>
      <c r="F51" s="78">
        <v>15.2</v>
      </c>
      <c r="G51" s="78">
        <v>15.2</v>
      </c>
      <c r="H51" s="78">
        <v>15.58</v>
      </c>
      <c r="I51">
        <v>66.19</v>
      </c>
      <c r="J51">
        <v>270.93</v>
      </c>
      <c r="K51">
        <v>85.85</v>
      </c>
      <c r="L51">
        <v>10.62</v>
      </c>
      <c r="M51">
        <v>43.96</v>
      </c>
      <c r="N51" s="135">
        <v>29.34</v>
      </c>
      <c r="O51" s="135">
        <v>29.33</v>
      </c>
      <c r="P51" s="135">
        <v>29.33</v>
      </c>
      <c r="Q51">
        <v>10.74</v>
      </c>
      <c r="R51">
        <v>119.52</v>
      </c>
      <c r="S51">
        <v>10.19</v>
      </c>
      <c r="T51">
        <v>10.87</v>
      </c>
      <c r="U51">
        <v>3.62</v>
      </c>
      <c r="V51">
        <v>3.63</v>
      </c>
      <c r="W51">
        <v>216.79</v>
      </c>
      <c r="X51">
        <v>43.36</v>
      </c>
      <c r="Y51">
        <v>75</v>
      </c>
      <c r="Z51">
        <v>40.86</v>
      </c>
      <c r="AA51">
        <v>98.67</v>
      </c>
      <c r="AB51">
        <v>49.33</v>
      </c>
    </row>
    <row r="52" spans="1:28">
      <c r="A52" t="s">
        <v>94</v>
      </c>
      <c r="B52" s="75">
        <v>123.99</v>
      </c>
      <c r="C52" s="75">
        <v>85.33</v>
      </c>
      <c r="D52" s="135">
        <f t="shared" si="0"/>
        <v>88</v>
      </c>
      <c r="E52" s="75"/>
      <c r="F52" s="78">
        <v>15.26</v>
      </c>
      <c r="G52" s="78">
        <v>15.26</v>
      </c>
      <c r="H52" s="78">
        <v>15.63</v>
      </c>
      <c r="I52">
        <v>66.19</v>
      </c>
      <c r="J52">
        <v>270.93</v>
      </c>
      <c r="K52">
        <v>85.85</v>
      </c>
      <c r="L52">
        <v>10.62</v>
      </c>
      <c r="M52">
        <v>43.87</v>
      </c>
      <c r="N52" s="135">
        <v>29.34</v>
      </c>
      <c r="O52" s="135">
        <v>29.33</v>
      </c>
      <c r="P52" s="135">
        <v>29.33</v>
      </c>
      <c r="Q52">
        <v>10.74</v>
      </c>
      <c r="R52">
        <v>119.05</v>
      </c>
      <c r="S52">
        <v>10.19</v>
      </c>
      <c r="T52">
        <v>11.36</v>
      </c>
      <c r="U52">
        <v>3.79</v>
      </c>
      <c r="V52">
        <v>3.78</v>
      </c>
      <c r="W52">
        <v>216.79</v>
      </c>
      <c r="X52">
        <v>43.36</v>
      </c>
      <c r="Y52">
        <v>75</v>
      </c>
      <c r="Z52">
        <v>42.22</v>
      </c>
      <c r="AA52">
        <v>98.67</v>
      </c>
      <c r="AB52">
        <v>49.33</v>
      </c>
    </row>
    <row r="53" spans="1:28">
      <c r="A53" t="s">
        <v>95</v>
      </c>
      <c r="B53" s="75">
        <v>123.99</v>
      </c>
      <c r="C53" s="75">
        <v>85.33</v>
      </c>
      <c r="D53" s="135">
        <f t="shared" si="0"/>
        <v>88</v>
      </c>
      <c r="E53" s="75"/>
      <c r="F53" s="78">
        <v>15.29</v>
      </c>
      <c r="G53" s="78">
        <v>15.29</v>
      </c>
      <c r="H53" s="78">
        <v>15.66</v>
      </c>
      <c r="I53">
        <v>66.19</v>
      </c>
      <c r="J53">
        <v>270.93</v>
      </c>
      <c r="K53">
        <v>85.85</v>
      </c>
      <c r="L53">
        <v>10.62</v>
      </c>
      <c r="M53">
        <v>43.88</v>
      </c>
      <c r="N53" s="135">
        <v>29.34</v>
      </c>
      <c r="O53" s="135">
        <v>29.33</v>
      </c>
      <c r="P53" s="135">
        <v>29.33</v>
      </c>
      <c r="Q53">
        <v>10.74</v>
      </c>
      <c r="R53">
        <v>115.51</v>
      </c>
      <c r="S53">
        <v>10.19</v>
      </c>
      <c r="T53">
        <v>11.51</v>
      </c>
      <c r="U53">
        <v>3.84</v>
      </c>
      <c r="V53">
        <v>3.83</v>
      </c>
      <c r="W53">
        <v>216.79</v>
      </c>
      <c r="X53">
        <v>43.36</v>
      </c>
      <c r="Y53">
        <v>74.7</v>
      </c>
      <c r="Z53">
        <v>43.39</v>
      </c>
      <c r="AA53">
        <v>98.67</v>
      </c>
      <c r="AB53">
        <v>49.33</v>
      </c>
    </row>
    <row r="54" spans="1:28">
      <c r="A54" t="s">
        <v>96</v>
      </c>
      <c r="B54" s="75">
        <v>123.99</v>
      </c>
      <c r="C54" s="75">
        <v>85.33</v>
      </c>
      <c r="D54" s="135">
        <f t="shared" si="0"/>
        <v>88</v>
      </c>
      <c r="E54" s="75"/>
      <c r="F54" s="78">
        <v>15.2</v>
      </c>
      <c r="G54" s="78">
        <v>15.2</v>
      </c>
      <c r="H54" s="78">
        <v>15.58</v>
      </c>
      <c r="I54">
        <v>66.19</v>
      </c>
      <c r="J54">
        <v>270.93</v>
      </c>
      <c r="K54">
        <v>85.85</v>
      </c>
      <c r="L54">
        <v>10.62</v>
      </c>
      <c r="M54">
        <v>43.89</v>
      </c>
      <c r="N54" s="135">
        <v>29.34</v>
      </c>
      <c r="O54" s="135">
        <v>29.33</v>
      </c>
      <c r="P54" s="135">
        <v>29.33</v>
      </c>
      <c r="Q54">
        <v>10.74</v>
      </c>
      <c r="R54">
        <v>111.56</v>
      </c>
      <c r="S54">
        <v>10.19</v>
      </c>
      <c r="T54">
        <v>11.69</v>
      </c>
      <c r="U54">
        <v>3.9</v>
      </c>
      <c r="V54">
        <v>3.9</v>
      </c>
      <c r="W54">
        <v>216.79</v>
      </c>
      <c r="X54">
        <v>43.36</v>
      </c>
      <c r="Y54">
        <v>74.7</v>
      </c>
      <c r="Z54">
        <v>44.65</v>
      </c>
      <c r="AA54">
        <v>98.67</v>
      </c>
      <c r="AB54">
        <v>49.33</v>
      </c>
    </row>
    <row r="55" spans="1:28">
      <c r="A55" t="s">
        <v>97</v>
      </c>
      <c r="B55" s="75">
        <v>123.99</v>
      </c>
      <c r="C55" s="75">
        <v>65.42</v>
      </c>
      <c r="D55" s="135">
        <f t="shared" si="0"/>
        <v>88</v>
      </c>
      <c r="E55" s="75"/>
      <c r="F55" s="78">
        <v>15.09</v>
      </c>
      <c r="G55" s="78">
        <v>15.09</v>
      </c>
      <c r="H55" s="78">
        <v>15.47</v>
      </c>
      <c r="I55">
        <v>66.19</v>
      </c>
      <c r="J55">
        <v>231.19</v>
      </c>
      <c r="K55">
        <v>85.85</v>
      </c>
      <c r="L55">
        <v>10.62</v>
      </c>
      <c r="M55">
        <v>43.94</v>
      </c>
      <c r="N55" s="135">
        <v>29.34</v>
      </c>
      <c r="O55" s="135">
        <v>29.33</v>
      </c>
      <c r="P55" s="135">
        <v>29.33</v>
      </c>
      <c r="Q55">
        <v>10.74</v>
      </c>
      <c r="R55">
        <v>106.91</v>
      </c>
      <c r="S55">
        <v>10.28</v>
      </c>
      <c r="T55">
        <v>12.52</v>
      </c>
      <c r="U55">
        <v>4.17</v>
      </c>
      <c r="V55">
        <v>4.18</v>
      </c>
      <c r="W55">
        <v>216.79</v>
      </c>
      <c r="X55">
        <v>43.36</v>
      </c>
      <c r="Y55">
        <v>74.88</v>
      </c>
      <c r="Z55">
        <v>44.98</v>
      </c>
      <c r="AA55">
        <v>98.67</v>
      </c>
      <c r="AB55">
        <v>49.33</v>
      </c>
    </row>
    <row r="56" spans="1:28">
      <c r="A56" t="s">
        <v>98</v>
      </c>
      <c r="B56" s="75">
        <v>123.99</v>
      </c>
      <c r="C56" s="75">
        <v>65.42</v>
      </c>
      <c r="D56" s="135">
        <f t="shared" si="0"/>
        <v>88</v>
      </c>
      <c r="E56" s="75"/>
      <c r="F56" s="78">
        <v>14.9</v>
      </c>
      <c r="G56" s="78">
        <v>14.9</v>
      </c>
      <c r="H56" s="78">
        <v>15.27</v>
      </c>
      <c r="I56">
        <v>66.19</v>
      </c>
      <c r="J56">
        <v>231.19</v>
      </c>
      <c r="K56">
        <v>85.85</v>
      </c>
      <c r="L56">
        <v>10.62</v>
      </c>
      <c r="M56">
        <v>43.86</v>
      </c>
      <c r="N56" s="135">
        <v>29.34</v>
      </c>
      <c r="O56" s="135">
        <v>29.33</v>
      </c>
      <c r="P56" s="135">
        <v>29.33</v>
      </c>
      <c r="Q56">
        <v>10.74</v>
      </c>
      <c r="R56">
        <v>101.53</v>
      </c>
      <c r="S56">
        <v>10.28</v>
      </c>
      <c r="T56">
        <v>12.56</v>
      </c>
      <c r="U56">
        <v>4.1900000000000004</v>
      </c>
      <c r="V56">
        <v>4.18</v>
      </c>
      <c r="W56">
        <v>216.79</v>
      </c>
      <c r="X56">
        <v>43.36</v>
      </c>
      <c r="Y56">
        <v>74.36</v>
      </c>
      <c r="Z56">
        <v>44.46</v>
      </c>
      <c r="AA56">
        <v>98.67</v>
      </c>
      <c r="AB56">
        <v>49.33</v>
      </c>
    </row>
    <row r="57" spans="1:28">
      <c r="A57" t="s">
        <v>99</v>
      </c>
      <c r="B57" s="75">
        <v>123.99</v>
      </c>
      <c r="C57" s="75">
        <v>65.42</v>
      </c>
      <c r="D57" s="135">
        <f t="shared" si="0"/>
        <v>88</v>
      </c>
      <c r="E57" s="75"/>
      <c r="F57" s="78">
        <v>14.74</v>
      </c>
      <c r="G57" s="78">
        <v>14.74</v>
      </c>
      <c r="H57" s="78">
        <v>15.1</v>
      </c>
      <c r="I57">
        <v>66.19</v>
      </c>
      <c r="J57">
        <v>270.93</v>
      </c>
      <c r="K57">
        <v>85.85</v>
      </c>
      <c r="L57">
        <v>10.62</v>
      </c>
      <c r="M57">
        <v>43.9</v>
      </c>
      <c r="N57" s="135">
        <v>29.34</v>
      </c>
      <c r="O57" s="135">
        <v>29.33</v>
      </c>
      <c r="P57" s="135">
        <v>29.33</v>
      </c>
      <c r="Q57">
        <v>10.74</v>
      </c>
      <c r="R57">
        <v>107.31</v>
      </c>
      <c r="S57">
        <v>10.28</v>
      </c>
      <c r="T57">
        <v>12.67</v>
      </c>
      <c r="U57">
        <v>4.22</v>
      </c>
      <c r="V57">
        <v>4.2300000000000004</v>
      </c>
      <c r="W57">
        <v>216.79</v>
      </c>
      <c r="X57">
        <v>43.36</v>
      </c>
      <c r="Y57">
        <v>73.900000000000006</v>
      </c>
      <c r="Z57">
        <v>46.44</v>
      </c>
      <c r="AA57">
        <v>98.67</v>
      </c>
      <c r="AB57">
        <v>49.33</v>
      </c>
    </row>
    <row r="58" spans="1:28">
      <c r="A58" t="s">
        <v>100</v>
      </c>
      <c r="B58" s="75">
        <v>123.99</v>
      </c>
      <c r="C58" s="75">
        <v>85.33</v>
      </c>
      <c r="D58" s="135">
        <f t="shared" si="0"/>
        <v>88</v>
      </c>
      <c r="E58" s="75"/>
      <c r="F58" s="78">
        <v>14.65</v>
      </c>
      <c r="G58" s="78">
        <v>14.65</v>
      </c>
      <c r="H58" s="78">
        <v>15.02</v>
      </c>
      <c r="I58">
        <v>66.19</v>
      </c>
      <c r="J58">
        <v>270.93</v>
      </c>
      <c r="K58">
        <v>85.85</v>
      </c>
      <c r="L58">
        <v>10.62</v>
      </c>
      <c r="M58">
        <v>43.91</v>
      </c>
      <c r="N58" s="135">
        <v>29.34</v>
      </c>
      <c r="O58" s="135">
        <v>29.33</v>
      </c>
      <c r="P58" s="135">
        <v>29.33</v>
      </c>
      <c r="Q58">
        <v>10.74</v>
      </c>
      <c r="R58">
        <v>102.64</v>
      </c>
      <c r="S58">
        <v>10.28</v>
      </c>
      <c r="T58">
        <v>12.97</v>
      </c>
      <c r="U58">
        <v>4.32</v>
      </c>
      <c r="V58">
        <v>4.33</v>
      </c>
      <c r="W58">
        <v>216.79</v>
      </c>
      <c r="X58">
        <v>43.36</v>
      </c>
      <c r="Y58">
        <v>73.569999999999993</v>
      </c>
      <c r="Z58">
        <v>46.18</v>
      </c>
      <c r="AA58">
        <v>98.67</v>
      </c>
      <c r="AB58">
        <v>49.33</v>
      </c>
    </row>
    <row r="59" spans="1:28">
      <c r="A59" t="s">
        <v>101</v>
      </c>
      <c r="B59" s="75">
        <v>123.99</v>
      </c>
      <c r="C59" s="75">
        <v>85.33</v>
      </c>
      <c r="D59" s="135">
        <f t="shared" si="0"/>
        <v>88</v>
      </c>
      <c r="E59" s="75"/>
      <c r="F59" s="78">
        <v>14.04</v>
      </c>
      <c r="G59" s="78">
        <v>14.04</v>
      </c>
      <c r="H59" s="78">
        <v>14.38</v>
      </c>
      <c r="I59">
        <v>115.74</v>
      </c>
      <c r="J59">
        <v>270.93</v>
      </c>
      <c r="K59">
        <v>85.85</v>
      </c>
      <c r="L59">
        <v>10.62</v>
      </c>
      <c r="M59">
        <v>43.92</v>
      </c>
      <c r="N59" s="135">
        <v>29.34</v>
      </c>
      <c r="O59" s="135">
        <v>29.33</v>
      </c>
      <c r="P59" s="135">
        <v>29.33</v>
      </c>
      <c r="Q59">
        <v>10.74</v>
      </c>
      <c r="R59">
        <v>97.69</v>
      </c>
      <c r="S59">
        <v>10.37</v>
      </c>
      <c r="T59">
        <v>13.14</v>
      </c>
      <c r="U59">
        <v>4.38</v>
      </c>
      <c r="V59">
        <v>4.38</v>
      </c>
      <c r="W59">
        <v>199.18</v>
      </c>
      <c r="X59">
        <v>39.840000000000003</v>
      </c>
      <c r="Y59">
        <v>63.33</v>
      </c>
      <c r="Z59">
        <v>45.3</v>
      </c>
      <c r="AA59">
        <v>98.67</v>
      </c>
      <c r="AB59">
        <v>49.33</v>
      </c>
    </row>
    <row r="60" spans="1:28">
      <c r="A60" t="s">
        <v>102</v>
      </c>
      <c r="B60" s="75">
        <v>159.6</v>
      </c>
      <c r="C60" s="75">
        <v>85.33</v>
      </c>
      <c r="D60" s="135">
        <f t="shared" si="0"/>
        <v>88</v>
      </c>
      <c r="E60" s="75"/>
      <c r="F60" s="78">
        <v>13.64</v>
      </c>
      <c r="G60" s="78">
        <v>13.64</v>
      </c>
      <c r="H60" s="78">
        <v>13.98</v>
      </c>
      <c r="I60">
        <v>115.74</v>
      </c>
      <c r="J60">
        <v>270.93</v>
      </c>
      <c r="K60">
        <v>85.85</v>
      </c>
      <c r="L60">
        <v>10.62</v>
      </c>
      <c r="M60">
        <v>43.87</v>
      </c>
      <c r="N60" s="135">
        <v>29.34</v>
      </c>
      <c r="O60" s="135">
        <v>29.33</v>
      </c>
      <c r="P60" s="135">
        <v>29.33</v>
      </c>
      <c r="Q60">
        <v>10.74</v>
      </c>
      <c r="R60">
        <v>92.58</v>
      </c>
      <c r="S60">
        <v>10.37</v>
      </c>
      <c r="T60">
        <v>12.98</v>
      </c>
      <c r="U60">
        <v>4.33</v>
      </c>
      <c r="V60">
        <v>4.33</v>
      </c>
      <c r="W60">
        <v>196.97</v>
      </c>
      <c r="X60">
        <v>39.39</v>
      </c>
      <c r="Y60">
        <v>63.33</v>
      </c>
      <c r="Z60">
        <v>45.5</v>
      </c>
      <c r="AA60">
        <v>98.67</v>
      </c>
      <c r="AB60">
        <v>49.33</v>
      </c>
    </row>
    <row r="61" spans="1:28">
      <c r="A61" t="s">
        <v>103</v>
      </c>
      <c r="B61" s="75">
        <v>159.6</v>
      </c>
      <c r="C61" s="75">
        <v>85.33</v>
      </c>
      <c r="D61" s="135">
        <f t="shared" si="0"/>
        <v>88</v>
      </c>
      <c r="E61" s="75"/>
      <c r="F61" s="78">
        <v>13.1</v>
      </c>
      <c r="G61" s="78">
        <v>13.1</v>
      </c>
      <c r="H61" s="78">
        <v>13.43</v>
      </c>
      <c r="I61">
        <v>115.74</v>
      </c>
      <c r="J61">
        <v>270.93</v>
      </c>
      <c r="K61">
        <v>85.85</v>
      </c>
      <c r="L61">
        <v>10.62</v>
      </c>
      <c r="M61">
        <v>43.96</v>
      </c>
      <c r="N61" s="135">
        <v>29.34</v>
      </c>
      <c r="O61" s="135">
        <v>29.33</v>
      </c>
      <c r="P61" s="135">
        <v>29.33</v>
      </c>
      <c r="Q61">
        <v>10.74</v>
      </c>
      <c r="R61">
        <v>87.24</v>
      </c>
      <c r="S61">
        <v>10.37</v>
      </c>
      <c r="T61">
        <v>13.98</v>
      </c>
      <c r="U61">
        <v>4.66</v>
      </c>
      <c r="V61">
        <v>4.67</v>
      </c>
      <c r="W61">
        <v>186.99</v>
      </c>
      <c r="X61">
        <v>37.4</v>
      </c>
      <c r="Y61">
        <v>40</v>
      </c>
      <c r="Z61">
        <v>43.29</v>
      </c>
      <c r="AA61">
        <v>98.67</v>
      </c>
      <c r="AB61">
        <v>49.33</v>
      </c>
    </row>
    <row r="62" spans="1:28">
      <c r="A62" t="s">
        <v>104</v>
      </c>
      <c r="B62" s="75">
        <v>159.6</v>
      </c>
      <c r="C62" s="75">
        <v>85.33</v>
      </c>
      <c r="D62" s="135">
        <f t="shared" si="0"/>
        <v>88</v>
      </c>
      <c r="E62" s="75"/>
      <c r="F62" s="78">
        <v>12.64</v>
      </c>
      <c r="G62" s="78">
        <v>12.64</v>
      </c>
      <c r="H62" s="78">
        <v>12.96</v>
      </c>
      <c r="I62">
        <v>115.74</v>
      </c>
      <c r="J62">
        <v>270.93</v>
      </c>
      <c r="K62">
        <v>85.85</v>
      </c>
      <c r="L62">
        <v>10.62</v>
      </c>
      <c r="M62">
        <v>44.74</v>
      </c>
      <c r="N62" s="135">
        <v>29.34</v>
      </c>
      <c r="O62" s="135">
        <v>29.33</v>
      </c>
      <c r="P62" s="135">
        <v>29.33</v>
      </c>
      <c r="Q62">
        <v>10.74</v>
      </c>
      <c r="R62">
        <v>81.680000000000007</v>
      </c>
      <c r="S62">
        <v>10.37</v>
      </c>
      <c r="T62">
        <v>15.1</v>
      </c>
      <c r="U62">
        <v>5.03</v>
      </c>
      <c r="V62">
        <v>5.05</v>
      </c>
      <c r="W62">
        <v>182.82</v>
      </c>
      <c r="X62">
        <v>36.56</v>
      </c>
      <c r="Y62">
        <v>40</v>
      </c>
      <c r="Z62">
        <v>42.06</v>
      </c>
      <c r="AA62">
        <v>96.67</v>
      </c>
      <c r="AB62">
        <v>48.33</v>
      </c>
    </row>
    <row r="63" spans="1:28">
      <c r="A63" t="s">
        <v>105</v>
      </c>
      <c r="B63" s="75">
        <v>159.6</v>
      </c>
      <c r="C63" s="75">
        <v>85.33</v>
      </c>
      <c r="D63" s="135">
        <f t="shared" si="0"/>
        <v>88</v>
      </c>
      <c r="E63" s="75"/>
      <c r="F63" s="78">
        <v>12.15</v>
      </c>
      <c r="G63" s="78">
        <v>12.15</v>
      </c>
      <c r="H63" s="78">
        <v>12.46</v>
      </c>
      <c r="I63">
        <v>115.74</v>
      </c>
      <c r="J63">
        <v>270.93</v>
      </c>
      <c r="K63">
        <v>85.85</v>
      </c>
      <c r="L63">
        <v>10.62</v>
      </c>
      <c r="M63">
        <v>44.88</v>
      </c>
      <c r="N63" s="135">
        <v>29.34</v>
      </c>
      <c r="O63" s="135">
        <v>29.33</v>
      </c>
      <c r="P63" s="135">
        <v>29.33</v>
      </c>
      <c r="Q63">
        <v>10.74</v>
      </c>
      <c r="R63">
        <v>71.95</v>
      </c>
      <c r="S63">
        <v>10.56</v>
      </c>
      <c r="T63">
        <v>10.17</v>
      </c>
      <c r="U63">
        <v>3.39</v>
      </c>
      <c r="V63">
        <v>3.39</v>
      </c>
      <c r="W63">
        <v>196.32</v>
      </c>
      <c r="X63">
        <v>39.26</v>
      </c>
      <c r="Y63">
        <v>39.72</v>
      </c>
      <c r="Z63">
        <v>28.65</v>
      </c>
      <c r="AA63">
        <v>96.67</v>
      </c>
      <c r="AB63">
        <v>48.33</v>
      </c>
    </row>
    <row r="64" spans="1:28">
      <c r="A64" t="s">
        <v>106</v>
      </c>
      <c r="B64" s="75">
        <v>205.54</v>
      </c>
      <c r="C64" s="75">
        <v>85.33</v>
      </c>
      <c r="D64" s="135">
        <f t="shared" si="0"/>
        <v>88</v>
      </c>
      <c r="E64" s="75"/>
      <c r="F64" s="78">
        <v>9.69</v>
      </c>
      <c r="G64" s="78">
        <v>9.69</v>
      </c>
      <c r="H64" s="78">
        <v>9.93</v>
      </c>
      <c r="I64">
        <v>115.74</v>
      </c>
      <c r="J64">
        <v>270.93</v>
      </c>
      <c r="K64">
        <v>85.85</v>
      </c>
      <c r="L64">
        <v>10.62</v>
      </c>
      <c r="M64">
        <v>44.79</v>
      </c>
      <c r="N64" s="135">
        <v>29.34</v>
      </c>
      <c r="O64" s="135">
        <v>29.33</v>
      </c>
      <c r="P64" s="135">
        <v>29.33</v>
      </c>
      <c r="Q64">
        <v>10.74</v>
      </c>
      <c r="R64">
        <v>68.48</v>
      </c>
      <c r="S64">
        <v>10.56</v>
      </c>
      <c r="T64">
        <v>10.46</v>
      </c>
      <c r="U64">
        <v>3.49</v>
      </c>
      <c r="V64">
        <v>3.48</v>
      </c>
      <c r="W64">
        <v>192.56</v>
      </c>
      <c r="X64">
        <v>38.51</v>
      </c>
      <c r="Y64">
        <v>37.549999999999997</v>
      </c>
      <c r="Z64">
        <v>26.86</v>
      </c>
      <c r="AA64">
        <v>93.34</v>
      </c>
      <c r="AB64">
        <v>46.66</v>
      </c>
    </row>
    <row r="65" spans="1:28">
      <c r="A65" t="s">
        <v>107</v>
      </c>
      <c r="B65" s="75">
        <v>205.54</v>
      </c>
      <c r="C65" s="75">
        <v>85.33</v>
      </c>
      <c r="D65" s="135">
        <f t="shared" si="0"/>
        <v>88</v>
      </c>
      <c r="E65" s="75"/>
      <c r="F65" s="78">
        <v>9.2200000000000006</v>
      </c>
      <c r="G65" s="78">
        <v>9.2200000000000006</v>
      </c>
      <c r="H65" s="78">
        <v>9.4499999999999993</v>
      </c>
      <c r="I65">
        <v>115.74</v>
      </c>
      <c r="J65">
        <v>270.93</v>
      </c>
      <c r="K65">
        <v>85.85</v>
      </c>
      <c r="L65">
        <v>10.62</v>
      </c>
      <c r="M65">
        <v>44.74</v>
      </c>
      <c r="N65" s="135">
        <v>29.34</v>
      </c>
      <c r="O65" s="135">
        <v>29.33</v>
      </c>
      <c r="P65" s="135">
        <v>29.33</v>
      </c>
      <c r="Q65">
        <v>10.74</v>
      </c>
      <c r="R65">
        <v>62.71</v>
      </c>
      <c r="S65">
        <v>10.56</v>
      </c>
      <c r="T65">
        <v>10.23</v>
      </c>
      <c r="U65">
        <v>3.41</v>
      </c>
      <c r="V65">
        <v>3.41</v>
      </c>
      <c r="W65">
        <v>184.28</v>
      </c>
      <c r="X65">
        <v>36.86</v>
      </c>
      <c r="Y65">
        <v>35.39</v>
      </c>
      <c r="Z65">
        <v>25.66</v>
      </c>
      <c r="AA65">
        <v>93.34</v>
      </c>
      <c r="AB65">
        <v>46.66</v>
      </c>
    </row>
    <row r="66" spans="1:28">
      <c r="A66" t="s">
        <v>108</v>
      </c>
      <c r="B66" s="75">
        <v>205.54</v>
      </c>
      <c r="C66" s="75">
        <v>85.33</v>
      </c>
      <c r="D66" s="135">
        <f t="shared" si="0"/>
        <v>88</v>
      </c>
      <c r="E66" s="75"/>
      <c r="F66" s="78">
        <v>8.57</v>
      </c>
      <c r="G66" s="78">
        <v>8.57</v>
      </c>
      <c r="H66" s="78">
        <v>8.7899999999999991</v>
      </c>
      <c r="I66">
        <v>115.74</v>
      </c>
      <c r="J66">
        <v>270.93</v>
      </c>
      <c r="K66">
        <v>85.85</v>
      </c>
      <c r="L66">
        <v>10.62</v>
      </c>
      <c r="M66">
        <v>44.76</v>
      </c>
      <c r="N66" s="135">
        <v>29.34</v>
      </c>
      <c r="O66" s="135">
        <v>29.33</v>
      </c>
      <c r="P66" s="135">
        <v>29.33</v>
      </c>
      <c r="Q66">
        <v>10.74</v>
      </c>
      <c r="R66">
        <v>56.59</v>
      </c>
      <c r="S66">
        <v>10.56</v>
      </c>
      <c r="T66">
        <v>10.4</v>
      </c>
      <c r="U66">
        <v>3.47</v>
      </c>
      <c r="V66">
        <v>3.45</v>
      </c>
      <c r="W66">
        <v>179.84</v>
      </c>
      <c r="X66">
        <v>35.97</v>
      </c>
      <c r="Y66">
        <v>38.64</v>
      </c>
      <c r="Z66">
        <v>24.73</v>
      </c>
      <c r="AA66">
        <v>86.67</v>
      </c>
      <c r="AB66">
        <v>43.33</v>
      </c>
    </row>
    <row r="67" spans="1:28">
      <c r="A67" t="s">
        <v>109</v>
      </c>
      <c r="B67" s="75">
        <v>205.54</v>
      </c>
      <c r="C67" s="75">
        <v>85.33</v>
      </c>
      <c r="D67" s="135">
        <f t="shared" si="0"/>
        <v>88</v>
      </c>
      <c r="E67" s="75"/>
      <c r="F67" s="78">
        <v>8.01</v>
      </c>
      <c r="G67" s="78">
        <v>8.01</v>
      </c>
      <c r="H67" s="78">
        <v>8.2100000000000009</v>
      </c>
      <c r="I67">
        <v>115.74</v>
      </c>
      <c r="J67">
        <v>270.93</v>
      </c>
      <c r="K67">
        <v>85.85</v>
      </c>
      <c r="L67">
        <v>10.62</v>
      </c>
      <c r="M67">
        <v>44.76</v>
      </c>
      <c r="N67" s="135">
        <v>29.34</v>
      </c>
      <c r="O67" s="135">
        <v>29.33</v>
      </c>
      <c r="P67" s="135">
        <v>29.33</v>
      </c>
      <c r="Q67">
        <v>10.74</v>
      </c>
      <c r="R67">
        <v>50.23</v>
      </c>
      <c r="S67">
        <v>10.93</v>
      </c>
      <c r="T67">
        <v>10.07</v>
      </c>
      <c r="U67">
        <v>3.36</v>
      </c>
      <c r="V67">
        <v>3.36</v>
      </c>
      <c r="W67">
        <v>167.6</v>
      </c>
      <c r="X67">
        <v>33.520000000000003</v>
      </c>
      <c r="Y67">
        <v>36.04</v>
      </c>
      <c r="Z67">
        <v>23.48</v>
      </c>
      <c r="AA67">
        <v>80</v>
      </c>
      <c r="AB67">
        <v>40</v>
      </c>
    </row>
    <row r="68" spans="1:28">
      <c r="A68" t="s">
        <v>110</v>
      </c>
      <c r="B68" s="75">
        <v>205.54</v>
      </c>
      <c r="C68" s="75">
        <v>85.33</v>
      </c>
      <c r="D68" s="135">
        <f t="shared" ref="D68:D98" si="1">N68+O68+P68</f>
        <v>88</v>
      </c>
      <c r="E68" s="75"/>
      <c r="F68" s="78">
        <v>7.27</v>
      </c>
      <c r="G68" s="78">
        <v>7.27</v>
      </c>
      <c r="H68" s="78">
        <v>7.46</v>
      </c>
      <c r="I68">
        <v>115.74</v>
      </c>
      <c r="J68">
        <v>270.93</v>
      </c>
      <c r="K68">
        <v>85.85</v>
      </c>
      <c r="L68">
        <v>10.62</v>
      </c>
      <c r="M68">
        <v>44.86</v>
      </c>
      <c r="N68" s="135">
        <v>29.34</v>
      </c>
      <c r="O68" s="135">
        <v>29.33</v>
      </c>
      <c r="P68" s="135">
        <v>29.33</v>
      </c>
      <c r="Q68">
        <v>10.74</v>
      </c>
      <c r="R68">
        <v>43.78</v>
      </c>
      <c r="S68">
        <v>10.93</v>
      </c>
      <c r="T68">
        <v>10.44</v>
      </c>
      <c r="U68">
        <v>3.48</v>
      </c>
      <c r="V68">
        <v>3.48</v>
      </c>
      <c r="W68">
        <v>147.83000000000001</v>
      </c>
      <c r="X68">
        <v>29.57</v>
      </c>
      <c r="Y68">
        <v>33.64</v>
      </c>
      <c r="Z68">
        <v>21.8</v>
      </c>
      <c r="AA68">
        <v>73.34</v>
      </c>
      <c r="AB68">
        <v>36.659999999999997</v>
      </c>
    </row>
    <row r="69" spans="1:28">
      <c r="A69" t="s">
        <v>111</v>
      </c>
      <c r="B69" s="75">
        <v>205.54</v>
      </c>
      <c r="C69" s="75">
        <v>85.33</v>
      </c>
      <c r="D69" s="135">
        <f t="shared" si="1"/>
        <v>88</v>
      </c>
      <c r="E69" s="75"/>
      <c r="F69" s="78">
        <v>6.53</v>
      </c>
      <c r="G69" s="78">
        <v>6.53</v>
      </c>
      <c r="H69" s="78">
        <v>6.7</v>
      </c>
      <c r="I69">
        <v>115.74</v>
      </c>
      <c r="J69">
        <v>270.93</v>
      </c>
      <c r="K69">
        <v>85.85</v>
      </c>
      <c r="L69">
        <v>10.62</v>
      </c>
      <c r="M69">
        <v>44.88</v>
      </c>
      <c r="N69" s="135">
        <v>29.34</v>
      </c>
      <c r="O69" s="135">
        <v>29.33</v>
      </c>
      <c r="P69" s="135">
        <v>29.33</v>
      </c>
      <c r="Q69">
        <v>10.74</v>
      </c>
      <c r="R69">
        <v>42.79</v>
      </c>
      <c r="S69">
        <v>10.93</v>
      </c>
      <c r="T69">
        <v>10.43</v>
      </c>
      <c r="U69">
        <v>3.48</v>
      </c>
      <c r="V69">
        <v>3.47</v>
      </c>
      <c r="W69">
        <v>94.51</v>
      </c>
      <c r="X69">
        <v>18.899999999999999</v>
      </c>
      <c r="Y69">
        <v>27</v>
      </c>
      <c r="Z69">
        <v>24.45</v>
      </c>
      <c r="AA69">
        <v>66.67</v>
      </c>
      <c r="AB69">
        <v>33.33</v>
      </c>
    </row>
    <row r="70" spans="1:28">
      <c r="A70" t="s">
        <v>112</v>
      </c>
      <c r="B70" s="75">
        <v>205.54</v>
      </c>
      <c r="C70" s="75">
        <v>85.33</v>
      </c>
      <c r="D70" s="135">
        <f t="shared" si="1"/>
        <v>88</v>
      </c>
      <c r="E70" s="75"/>
      <c r="F70" s="78">
        <v>5.76</v>
      </c>
      <c r="G70" s="78">
        <v>5.76</v>
      </c>
      <c r="H70" s="78">
        <v>5.91</v>
      </c>
      <c r="I70">
        <v>115.74</v>
      </c>
      <c r="J70">
        <v>270.93</v>
      </c>
      <c r="K70">
        <v>85.85</v>
      </c>
      <c r="L70">
        <v>10.62</v>
      </c>
      <c r="M70">
        <v>44.74</v>
      </c>
      <c r="N70" s="135">
        <v>29.34</v>
      </c>
      <c r="O70" s="135">
        <v>29.33</v>
      </c>
      <c r="P70" s="135">
        <v>29.33</v>
      </c>
      <c r="Q70">
        <v>10.74</v>
      </c>
      <c r="R70">
        <v>37.89</v>
      </c>
      <c r="S70">
        <v>10.93</v>
      </c>
      <c r="T70">
        <v>10.37</v>
      </c>
      <c r="U70">
        <v>3.46</v>
      </c>
      <c r="V70">
        <v>3.45</v>
      </c>
      <c r="W70">
        <v>85.94</v>
      </c>
      <c r="X70">
        <v>17.190000000000001</v>
      </c>
      <c r="Y70">
        <v>23.33</v>
      </c>
      <c r="Z70">
        <v>21.21</v>
      </c>
      <c r="AA70">
        <v>60</v>
      </c>
      <c r="AB70">
        <v>30</v>
      </c>
    </row>
    <row r="71" spans="1:28">
      <c r="A71" t="s">
        <v>113</v>
      </c>
      <c r="B71" s="75">
        <v>205.54</v>
      </c>
      <c r="C71" s="75">
        <v>85.33</v>
      </c>
      <c r="D71" s="135">
        <f t="shared" si="1"/>
        <v>88</v>
      </c>
      <c r="E71" s="75"/>
      <c r="F71" s="78">
        <v>4.28</v>
      </c>
      <c r="G71" s="78">
        <v>4.28</v>
      </c>
      <c r="H71" s="78">
        <v>4.4000000000000004</v>
      </c>
      <c r="I71">
        <v>115.74</v>
      </c>
      <c r="J71">
        <v>270.93</v>
      </c>
      <c r="K71">
        <v>85.85</v>
      </c>
      <c r="L71">
        <v>10.62</v>
      </c>
      <c r="M71">
        <v>44.85</v>
      </c>
      <c r="N71" s="135">
        <v>29.34</v>
      </c>
      <c r="O71" s="135">
        <v>29.33</v>
      </c>
      <c r="P71" s="135">
        <v>29.33</v>
      </c>
      <c r="Q71">
        <v>10.74</v>
      </c>
      <c r="R71">
        <v>32.950000000000003</v>
      </c>
      <c r="S71">
        <v>11.48</v>
      </c>
      <c r="T71">
        <v>11.46</v>
      </c>
      <c r="U71">
        <v>3.82</v>
      </c>
      <c r="V71">
        <v>3.83</v>
      </c>
      <c r="W71">
        <v>74.680000000000007</v>
      </c>
      <c r="X71">
        <v>14.93</v>
      </c>
      <c r="Y71">
        <v>22.67</v>
      </c>
      <c r="Z71">
        <v>18.13</v>
      </c>
      <c r="AA71">
        <v>53.34</v>
      </c>
      <c r="AB71">
        <v>26.66</v>
      </c>
    </row>
    <row r="72" spans="1:28">
      <c r="A72" t="s">
        <v>114</v>
      </c>
      <c r="B72" s="75">
        <v>205.54</v>
      </c>
      <c r="C72" s="75">
        <v>85.33</v>
      </c>
      <c r="D72" s="135">
        <f t="shared" si="1"/>
        <v>85.14</v>
      </c>
      <c r="E72" s="75"/>
      <c r="F72" s="78">
        <v>3.55</v>
      </c>
      <c r="G72" s="78">
        <v>3.55</v>
      </c>
      <c r="H72" s="78">
        <v>3.64</v>
      </c>
      <c r="I72">
        <v>115.74</v>
      </c>
      <c r="J72">
        <v>270.93</v>
      </c>
      <c r="K72">
        <v>85.85</v>
      </c>
      <c r="L72">
        <v>10.62</v>
      </c>
      <c r="M72">
        <v>44.88</v>
      </c>
      <c r="N72" s="135">
        <v>25.89</v>
      </c>
      <c r="O72" s="135">
        <v>33</v>
      </c>
      <c r="P72" s="135">
        <v>26.25</v>
      </c>
      <c r="Q72">
        <v>10.74</v>
      </c>
      <c r="R72">
        <v>27.9</v>
      </c>
      <c r="S72">
        <v>11.48</v>
      </c>
      <c r="T72">
        <v>12.51</v>
      </c>
      <c r="U72">
        <v>4.17</v>
      </c>
      <c r="V72">
        <v>4.16</v>
      </c>
      <c r="W72">
        <v>62.81</v>
      </c>
      <c r="X72">
        <v>12.56</v>
      </c>
      <c r="Y72">
        <v>18.329999999999998</v>
      </c>
      <c r="Z72">
        <v>15.16</v>
      </c>
      <c r="AA72">
        <v>46.67</v>
      </c>
      <c r="AB72">
        <v>23.33</v>
      </c>
    </row>
    <row r="73" spans="1:28">
      <c r="A73" t="s">
        <v>115</v>
      </c>
      <c r="B73" s="75">
        <v>205.54</v>
      </c>
      <c r="C73" s="75">
        <v>85.33</v>
      </c>
      <c r="D73" s="135">
        <f t="shared" si="1"/>
        <v>52.29</v>
      </c>
      <c r="E73" s="75"/>
      <c r="F73" s="78">
        <v>2.86</v>
      </c>
      <c r="G73" s="78">
        <v>2.86</v>
      </c>
      <c r="H73" s="78">
        <v>2.92</v>
      </c>
      <c r="I73">
        <v>115.74</v>
      </c>
      <c r="J73">
        <v>270.93</v>
      </c>
      <c r="K73">
        <v>85.85</v>
      </c>
      <c r="L73">
        <v>10.62</v>
      </c>
      <c r="M73">
        <v>44.75</v>
      </c>
      <c r="N73" s="135">
        <v>17.32</v>
      </c>
      <c r="O73" s="135">
        <v>17.399999999999999</v>
      </c>
      <c r="P73" s="135">
        <v>17.57</v>
      </c>
      <c r="Q73">
        <v>10.74</v>
      </c>
      <c r="R73">
        <v>21.86</v>
      </c>
      <c r="S73">
        <v>11.48</v>
      </c>
      <c r="T73">
        <v>13.8</v>
      </c>
      <c r="U73">
        <v>4.5999999999999996</v>
      </c>
      <c r="V73">
        <v>4.5999999999999996</v>
      </c>
      <c r="W73">
        <v>53.42</v>
      </c>
      <c r="X73">
        <v>10.68</v>
      </c>
      <c r="Y73">
        <v>24</v>
      </c>
      <c r="Z73">
        <v>12.4</v>
      </c>
      <c r="AA73">
        <v>40</v>
      </c>
      <c r="AB73">
        <v>20</v>
      </c>
    </row>
    <row r="74" spans="1:28">
      <c r="A74" t="s">
        <v>116</v>
      </c>
      <c r="B74" s="75">
        <v>205.54</v>
      </c>
      <c r="C74" s="75">
        <v>85.33</v>
      </c>
      <c r="D74" s="135">
        <f t="shared" si="1"/>
        <v>25.759999999999998</v>
      </c>
      <c r="E74" s="75"/>
      <c r="F74" s="78">
        <v>2.2599999999999998</v>
      </c>
      <c r="G74" s="78">
        <v>2.2599999999999998</v>
      </c>
      <c r="H74" s="78">
        <v>2.31</v>
      </c>
      <c r="I74">
        <v>115.74</v>
      </c>
      <c r="J74">
        <v>270.93</v>
      </c>
      <c r="K74">
        <v>85.85</v>
      </c>
      <c r="L74">
        <v>10.62</v>
      </c>
      <c r="M74">
        <v>44.73</v>
      </c>
      <c r="N74" s="135">
        <v>9.7100000000000009</v>
      </c>
      <c r="O74" s="135">
        <v>6.2</v>
      </c>
      <c r="P74" s="135">
        <v>9.85</v>
      </c>
      <c r="Q74">
        <v>10.74</v>
      </c>
      <c r="R74">
        <v>16.27</v>
      </c>
      <c r="S74">
        <v>11.48</v>
      </c>
      <c r="T74">
        <v>15.38</v>
      </c>
      <c r="U74">
        <v>5.12</v>
      </c>
      <c r="V74">
        <v>5.13</v>
      </c>
      <c r="W74">
        <v>43.11</v>
      </c>
      <c r="X74">
        <v>8.6199999999999992</v>
      </c>
      <c r="Y74">
        <v>21.67</v>
      </c>
      <c r="Z74">
        <v>9.27</v>
      </c>
      <c r="AA74">
        <v>36.67</v>
      </c>
      <c r="AB74">
        <v>18.329999999999998</v>
      </c>
    </row>
    <row r="75" spans="1:28">
      <c r="A75" t="s">
        <v>117</v>
      </c>
      <c r="B75" s="75">
        <v>253.7</v>
      </c>
      <c r="C75" s="75">
        <v>85.33</v>
      </c>
      <c r="D75" s="135">
        <f t="shared" si="1"/>
        <v>0</v>
      </c>
      <c r="E75" s="75"/>
      <c r="F75" s="78">
        <v>1.72</v>
      </c>
      <c r="G75" s="78">
        <v>1.72</v>
      </c>
      <c r="H75" s="78">
        <v>1.77</v>
      </c>
      <c r="I75">
        <v>115.74</v>
      </c>
      <c r="J75">
        <v>270.93</v>
      </c>
      <c r="K75">
        <v>85.85</v>
      </c>
      <c r="L75">
        <v>10.62</v>
      </c>
      <c r="M75">
        <v>44.73</v>
      </c>
      <c r="N75" s="135">
        <v>0</v>
      </c>
      <c r="O75" s="135">
        <v>0</v>
      </c>
      <c r="P75" s="135">
        <v>0</v>
      </c>
      <c r="Q75">
        <v>10.74</v>
      </c>
      <c r="R75">
        <v>11.08</v>
      </c>
      <c r="S75">
        <v>11.48</v>
      </c>
      <c r="T75">
        <v>18.190000000000001</v>
      </c>
      <c r="U75">
        <v>6.07</v>
      </c>
      <c r="V75">
        <v>6.06</v>
      </c>
      <c r="W75">
        <v>33.24</v>
      </c>
      <c r="X75">
        <v>6.65</v>
      </c>
      <c r="Y75">
        <v>20</v>
      </c>
      <c r="Z75">
        <v>5.61</v>
      </c>
      <c r="AA75">
        <v>26.67</v>
      </c>
      <c r="AB75">
        <v>13.33</v>
      </c>
    </row>
    <row r="76" spans="1:28">
      <c r="A76" t="s">
        <v>118</v>
      </c>
      <c r="B76" s="75">
        <v>260.67</v>
      </c>
      <c r="C76" s="75">
        <v>85.33</v>
      </c>
      <c r="D76" s="135">
        <f t="shared" si="1"/>
        <v>0</v>
      </c>
      <c r="E76" s="75"/>
      <c r="F76" s="78">
        <v>1.26</v>
      </c>
      <c r="G76" s="78">
        <v>1.26</v>
      </c>
      <c r="H76" s="78">
        <v>1.29</v>
      </c>
      <c r="I76">
        <v>115.74</v>
      </c>
      <c r="J76">
        <v>270.93</v>
      </c>
      <c r="K76">
        <v>85.85</v>
      </c>
      <c r="L76">
        <v>10.62</v>
      </c>
      <c r="M76">
        <v>44.83</v>
      </c>
      <c r="N76" s="135">
        <v>0</v>
      </c>
      <c r="O76" s="135">
        <v>0</v>
      </c>
      <c r="P76" s="135">
        <v>0</v>
      </c>
      <c r="Q76">
        <v>10.74</v>
      </c>
      <c r="R76">
        <v>6.66</v>
      </c>
      <c r="S76">
        <v>11.48</v>
      </c>
      <c r="T76">
        <v>19.27</v>
      </c>
      <c r="U76">
        <v>6.43</v>
      </c>
      <c r="V76">
        <v>6.42</v>
      </c>
      <c r="W76">
        <v>24.43</v>
      </c>
      <c r="X76">
        <v>4.88</v>
      </c>
      <c r="Y76">
        <v>16.670000000000002</v>
      </c>
      <c r="Z76">
        <v>2.5099999999999998</v>
      </c>
      <c r="AA76">
        <v>20</v>
      </c>
      <c r="AB76">
        <v>10</v>
      </c>
    </row>
    <row r="77" spans="1:28">
      <c r="A77" t="s">
        <v>119</v>
      </c>
      <c r="B77" s="75">
        <v>260.67</v>
      </c>
      <c r="C77" s="75">
        <v>85.33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115.74</v>
      </c>
      <c r="J77">
        <v>270.93</v>
      </c>
      <c r="K77">
        <v>85.85</v>
      </c>
      <c r="L77">
        <v>10.62</v>
      </c>
      <c r="M77">
        <v>44.86</v>
      </c>
      <c r="N77" s="135">
        <v>0</v>
      </c>
      <c r="O77" s="135">
        <v>0</v>
      </c>
      <c r="P77" s="135">
        <v>0</v>
      </c>
      <c r="Q77">
        <v>10.74</v>
      </c>
      <c r="R77">
        <v>2.33</v>
      </c>
      <c r="S77">
        <v>11.48</v>
      </c>
      <c r="T77">
        <v>20.350000000000001</v>
      </c>
      <c r="U77">
        <v>6.79</v>
      </c>
      <c r="V77">
        <v>6.78</v>
      </c>
      <c r="W77">
        <v>16.8</v>
      </c>
      <c r="X77">
        <v>3.36</v>
      </c>
      <c r="Y77">
        <v>15</v>
      </c>
      <c r="Z77">
        <v>0</v>
      </c>
      <c r="AA77">
        <v>13.33</v>
      </c>
      <c r="AB77">
        <v>6.67</v>
      </c>
    </row>
    <row r="78" spans="1:28">
      <c r="A78" t="s">
        <v>120</v>
      </c>
      <c r="B78" s="75">
        <v>260.67</v>
      </c>
      <c r="C78" s="75">
        <v>85.33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115.74</v>
      </c>
      <c r="J78">
        <v>270.93</v>
      </c>
      <c r="K78">
        <v>85.85</v>
      </c>
      <c r="L78">
        <v>10.62</v>
      </c>
      <c r="M78">
        <v>44.77</v>
      </c>
      <c r="N78" s="135">
        <v>0</v>
      </c>
      <c r="O78" s="135">
        <v>0</v>
      </c>
      <c r="P78" s="135">
        <v>0</v>
      </c>
      <c r="Q78">
        <v>10.74</v>
      </c>
      <c r="R78">
        <v>0.01</v>
      </c>
      <c r="S78">
        <v>11.48</v>
      </c>
      <c r="T78">
        <v>21.52</v>
      </c>
      <c r="U78">
        <v>7.18</v>
      </c>
      <c r="V78">
        <v>7.17</v>
      </c>
      <c r="W78">
        <v>9.8800000000000008</v>
      </c>
      <c r="X78">
        <v>1.97</v>
      </c>
      <c r="Y78">
        <v>3.8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260.67</v>
      </c>
      <c r="C79" s="75">
        <v>85.33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115.74</v>
      </c>
      <c r="J79">
        <v>270.93</v>
      </c>
      <c r="K79">
        <v>85.85</v>
      </c>
      <c r="L79">
        <v>10.62</v>
      </c>
      <c r="M79">
        <v>44.78</v>
      </c>
      <c r="N79" s="135">
        <v>0</v>
      </c>
      <c r="O79" s="135">
        <v>0</v>
      </c>
      <c r="P79" s="135">
        <v>0</v>
      </c>
      <c r="Q79">
        <v>10.74</v>
      </c>
      <c r="R79">
        <v>0</v>
      </c>
      <c r="S79">
        <v>11.21</v>
      </c>
      <c r="T79">
        <v>23.32</v>
      </c>
      <c r="U79">
        <v>7.77</v>
      </c>
      <c r="V79">
        <v>7.78</v>
      </c>
      <c r="W79">
        <v>5.18</v>
      </c>
      <c r="X79">
        <v>1.04</v>
      </c>
      <c r="Y79">
        <v>2.44</v>
      </c>
      <c r="Z79">
        <v>0</v>
      </c>
      <c r="AA79">
        <v>3.33</v>
      </c>
      <c r="AB79">
        <v>1.67</v>
      </c>
    </row>
    <row r="80" spans="1:28">
      <c r="A80" t="s">
        <v>122</v>
      </c>
      <c r="B80" s="75">
        <v>260.67</v>
      </c>
      <c r="C80" s="75">
        <v>85.33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115.74</v>
      </c>
      <c r="J80">
        <v>270.93</v>
      </c>
      <c r="K80">
        <v>85.85</v>
      </c>
      <c r="L80">
        <v>10.62</v>
      </c>
      <c r="M80">
        <v>44.79</v>
      </c>
      <c r="N80" s="135">
        <v>0</v>
      </c>
      <c r="O80" s="135">
        <v>0</v>
      </c>
      <c r="P80" s="135">
        <v>0</v>
      </c>
      <c r="Q80">
        <v>10.74</v>
      </c>
      <c r="R80">
        <v>0</v>
      </c>
      <c r="S80">
        <v>11.12</v>
      </c>
      <c r="T80">
        <v>15.05</v>
      </c>
      <c r="U80">
        <v>5.0199999999999996</v>
      </c>
      <c r="V80">
        <v>5.01</v>
      </c>
      <c r="W80">
        <v>0.96</v>
      </c>
      <c r="X80">
        <v>0.19</v>
      </c>
      <c r="Y80">
        <v>0.98</v>
      </c>
      <c r="Z80">
        <v>0</v>
      </c>
      <c r="AA80">
        <v>0.39</v>
      </c>
      <c r="AB80">
        <v>0.19</v>
      </c>
    </row>
    <row r="81" spans="1:28">
      <c r="A81" t="s">
        <v>123</v>
      </c>
      <c r="B81" s="75">
        <v>260.67</v>
      </c>
      <c r="C81" s="75">
        <v>85.33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115.74</v>
      </c>
      <c r="J81">
        <v>270.93</v>
      </c>
      <c r="K81">
        <v>85.85</v>
      </c>
      <c r="L81">
        <v>10.62</v>
      </c>
      <c r="M81">
        <v>44.84</v>
      </c>
      <c r="N81" s="135">
        <v>0</v>
      </c>
      <c r="O81" s="135">
        <v>0</v>
      </c>
      <c r="P81" s="135">
        <v>0</v>
      </c>
      <c r="Q81">
        <v>10.74</v>
      </c>
      <c r="R81">
        <v>0</v>
      </c>
      <c r="S81">
        <v>11.12</v>
      </c>
      <c r="T81">
        <v>15.91</v>
      </c>
      <c r="U81">
        <v>5.3</v>
      </c>
      <c r="V81">
        <v>5.32</v>
      </c>
      <c r="W81">
        <v>0.24</v>
      </c>
      <c r="X81">
        <v>0.05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260.67</v>
      </c>
      <c r="C82" s="75">
        <v>85.33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115.74</v>
      </c>
      <c r="J82">
        <v>270.93</v>
      </c>
      <c r="K82">
        <v>85.85</v>
      </c>
      <c r="L82">
        <v>10.62</v>
      </c>
      <c r="M82">
        <v>44.76</v>
      </c>
      <c r="N82" s="135">
        <v>0</v>
      </c>
      <c r="O82" s="135">
        <v>0</v>
      </c>
      <c r="P82" s="135">
        <v>0</v>
      </c>
      <c r="Q82">
        <v>10.74</v>
      </c>
      <c r="R82">
        <v>0</v>
      </c>
      <c r="S82">
        <v>11.12</v>
      </c>
      <c r="T82">
        <v>17.78</v>
      </c>
      <c r="U82">
        <v>5.93</v>
      </c>
      <c r="V82">
        <v>5.92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260.67</v>
      </c>
      <c r="C83" s="75">
        <v>85.33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115.74</v>
      </c>
      <c r="J83">
        <v>270.93</v>
      </c>
      <c r="K83">
        <v>85.85</v>
      </c>
      <c r="L83">
        <v>10.62</v>
      </c>
      <c r="M83">
        <v>44.8</v>
      </c>
      <c r="N83" s="135">
        <v>0</v>
      </c>
      <c r="O83" s="135">
        <v>0</v>
      </c>
      <c r="P83" s="135">
        <v>0</v>
      </c>
      <c r="Q83">
        <v>10.74</v>
      </c>
      <c r="R83">
        <v>0</v>
      </c>
      <c r="S83">
        <v>11.12</v>
      </c>
      <c r="T83">
        <v>17.850000000000001</v>
      </c>
      <c r="U83">
        <v>5.95</v>
      </c>
      <c r="V83">
        <v>5.95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260.67</v>
      </c>
      <c r="C84" s="75">
        <v>85.33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115.74</v>
      </c>
      <c r="J84">
        <v>270.93</v>
      </c>
      <c r="K84">
        <v>85.85</v>
      </c>
      <c r="L84">
        <v>10.62</v>
      </c>
      <c r="M84">
        <v>44.81</v>
      </c>
      <c r="N84" s="135">
        <v>0</v>
      </c>
      <c r="O84" s="135">
        <v>0</v>
      </c>
      <c r="P84" s="135">
        <v>0</v>
      </c>
      <c r="Q84">
        <v>10.74</v>
      </c>
      <c r="R84">
        <v>0</v>
      </c>
      <c r="S84">
        <v>11.12</v>
      </c>
      <c r="T84">
        <v>17.829999999999998</v>
      </c>
      <c r="U84">
        <v>5.94</v>
      </c>
      <c r="V84">
        <v>5.94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260.67</v>
      </c>
      <c r="C85" s="75">
        <v>85.33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115.74</v>
      </c>
      <c r="J85">
        <v>270.93</v>
      </c>
      <c r="K85">
        <v>85.85</v>
      </c>
      <c r="L85">
        <v>10.62</v>
      </c>
      <c r="M85">
        <v>44.82</v>
      </c>
      <c r="N85" s="135">
        <v>0</v>
      </c>
      <c r="O85" s="135">
        <v>0</v>
      </c>
      <c r="P85" s="135">
        <v>0</v>
      </c>
      <c r="Q85">
        <v>10.74</v>
      </c>
      <c r="R85">
        <v>0</v>
      </c>
      <c r="S85">
        <v>11.12</v>
      </c>
      <c r="T85">
        <v>17.329999999999998</v>
      </c>
      <c r="U85">
        <v>5.78</v>
      </c>
      <c r="V85">
        <v>5.77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260.67</v>
      </c>
      <c r="C86" s="75">
        <v>85.33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115.74</v>
      </c>
      <c r="J86">
        <v>270.93</v>
      </c>
      <c r="K86">
        <v>85.85</v>
      </c>
      <c r="L86">
        <v>10.62</v>
      </c>
      <c r="M86">
        <v>44.77</v>
      </c>
      <c r="N86" s="135">
        <v>0</v>
      </c>
      <c r="O86" s="135">
        <v>0</v>
      </c>
      <c r="P86" s="135">
        <v>0</v>
      </c>
      <c r="Q86">
        <v>10.74</v>
      </c>
      <c r="R86">
        <v>0</v>
      </c>
      <c r="S86">
        <v>11.12</v>
      </c>
      <c r="T86">
        <v>17.059999999999999</v>
      </c>
      <c r="U86">
        <v>5.68</v>
      </c>
      <c r="V86">
        <v>5.69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260.67</v>
      </c>
      <c r="C87" s="75">
        <v>85.33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115.74</v>
      </c>
      <c r="J87">
        <v>270.93</v>
      </c>
      <c r="K87">
        <v>85.85</v>
      </c>
      <c r="L87">
        <v>10.62</v>
      </c>
      <c r="M87">
        <v>44.86</v>
      </c>
      <c r="N87" s="135">
        <v>0</v>
      </c>
      <c r="O87" s="135">
        <v>0</v>
      </c>
      <c r="P87" s="135">
        <v>0</v>
      </c>
      <c r="Q87">
        <v>10.74</v>
      </c>
      <c r="R87">
        <v>0</v>
      </c>
      <c r="S87">
        <v>10.93</v>
      </c>
      <c r="T87">
        <v>15.38</v>
      </c>
      <c r="U87">
        <v>5.13</v>
      </c>
      <c r="V87">
        <v>5.12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260.67</v>
      </c>
      <c r="C88" s="75">
        <v>85.33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115.74</v>
      </c>
      <c r="J88">
        <v>270.93</v>
      </c>
      <c r="K88">
        <v>85.85</v>
      </c>
      <c r="L88">
        <v>10.62</v>
      </c>
      <c r="M88">
        <v>44.74</v>
      </c>
      <c r="N88" s="135">
        <v>0</v>
      </c>
      <c r="O88" s="135">
        <v>0</v>
      </c>
      <c r="P88" s="135">
        <v>0</v>
      </c>
      <c r="Q88">
        <v>10.74</v>
      </c>
      <c r="R88">
        <v>0</v>
      </c>
      <c r="S88">
        <v>10.93</v>
      </c>
      <c r="T88">
        <v>15.77</v>
      </c>
      <c r="U88">
        <v>5.26</v>
      </c>
      <c r="V88">
        <v>5.25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260.67</v>
      </c>
      <c r="C89" s="75">
        <v>85.33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115.74</v>
      </c>
      <c r="J89">
        <v>270.93</v>
      </c>
      <c r="K89">
        <v>85.85</v>
      </c>
      <c r="L89">
        <v>10.62</v>
      </c>
      <c r="M89">
        <v>44.88</v>
      </c>
      <c r="N89" s="135">
        <v>0</v>
      </c>
      <c r="O89" s="135">
        <v>0</v>
      </c>
      <c r="P89" s="135">
        <v>0</v>
      </c>
      <c r="Q89">
        <v>10.74</v>
      </c>
      <c r="R89">
        <v>0</v>
      </c>
      <c r="S89">
        <v>10.93</v>
      </c>
      <c r="T89">
        <v>16.52</v>
      </c>
      <c r="U89">
        <v>5.51</v>
      </c>
      <c r="V89">
        <v>5.5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260.67</v>
      </c>
      <c r="C90" s="75">
        <v>85.33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115.74</v>
      </c>
      <c r="J90">
        <v>270.93</v>
      </c>
      <c r="K90">
        <v>85.85</v>
      </c>
      <c r="L90">
        <v>10.62</v>
      </c>
      <c r="M90">
        <v>44.79</v>
      </c>
      <c r="N90" s="135">
        <v>0</v>
      </c>
      <c r="O90" s="135">
        <v>0</v>
      </c>
      <c r="P90" s="135">
        <v>0</v>
      </c>
      <c r="Q90">
        <v>10.74</v>
      </c>
      <c r="R90">
        <v>0</v>
      </c>
      <c r="S90">
        <v>10.93</v>
      </c>
      <c r="T90">
        <v>17.04</v>
      </c>
      <c r="U90">
        <v>5.68</v>
      </c>
      <c r="V90">
        <v>5.68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260.67</v>
      </c>
      <c r="C91" s="75">
        <v>85.33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115.74</v>
      </c>
      <c r="J91">
        <v>270.93</v>
      </c>
      <c r="K91">
        <v>85.85</v>
      </c>
      <c r="L91">
        <v>10.62</v>
      </c>
      <c r="M91">
        <v>44.74</v>
      </c>
      <c r="N91" s="135">
        <v>0</v>
      </c>
      <c r="O91" s="135">
        <v>0</v>
      </c>
      <c r="P91" s="135">
        <v>0</v>
      </c>
      <c r="Q91">
        <v>10.74</v>
      </c>
      <c r="R91">
        <v>0</v>
      </c>
      <c r="S91">
        <v>10.65</v>
      </c>
      <c r="T91">
        <v>16.95</v>
      </c>
      <c r="U91">
        <v>5.65</v>
      </c>
      <c r="V91">
        <v>5.66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260.67</v>
      </c>
      <c r="C92" s="75">
        <v>85.33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115.74</v>
      </c>
      <c r="J92">
        <v>270.93</v>
      </c>
      <c r="K92">
        <v>85.85</v>
      </c>
      <c r="L92">
        <v>10.62</v>
      </c>
      <c r="M92">
        <v>44.76</v>
      </c>
      <c r="N92" s="135">
        <v>0</v>
      </c>
      <c r="O92" s="135">
        <v>0</v>
      </c>
      <c r="P92" s="135">
        <v>0</v>
      </c>
      <c r="Q92">
        <v>10.74</v>
      </c>
      <c r="R92">
        <v>0</v>
      </c>
      <c r="S92">
        <v>10.65</v>
      </c>
      <c r="T92">
        <v>16.690000000000001</v>
      </c>
      <c r="U92">
        <v>5.57</v>
      </c>
      <c r="V92">
        <v>5.56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260.67</v>
      </c>
      <c r="C93" s="75">
        <v>85.33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115.74</v>
      </c>
      <c r="J93">
        <v>270.93</v>
      </c>
      <c r="K93">
        <v>85.85</v>
      </c>
      <c r="L93">
        <v>10.62</v>
      </c>
      <c r="M93">
        <v>44.76</v>
      </c>
      <c r="N93" s="135">
        <v>0</v>
      </c>
      <c r="O93" s="135">
        <v>0</v>
      </c>
      <c r="P93" s="135">
        <v>0</v>
      </c>
      <c r="Q93">
        <v>10.74</v>
      </c>
      <c r="R93">
        <v>0</v>
      </c>
      <c r="S93">
        <v>10.65</v>
      </c>
      <c r="T93">
        <v>16.760000000000002</v>
      </c>
      <c r="U93">
        <v>5.59</v>
      </c>
      <c r="V93">
        <v>5.58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260.67</v>
      </c>
      <c r="C94" s="75">
        <v>85.33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115.74</v>
      </c>
      <c r="J94">
        <v>270.93</v>
      </c>
      <c r="K94">
        <v>85.85</v>
      </c>
      <c r="L94">
        <v>10.62</v>
      </c>
      <c r="M94">
        <v>44.86</v>
      </c>
      <c r="N94" s="135">
        <v>0</v>
      </c>
      <c r="O94" s="135">
        <v>0</v>
      </c>
      <c r="P94" s="135">
        <v>0</v>
      </c>
      <c r="Q94">
        <v>10.74</v>
      </c>
      <c r="R94">
        <v>0</v>
      </c>
      <c r="S94">
        <v>10.65</v>
      </c>
      <c r="T94">
        <v>17.21</v>
      </c>
      <c r="U94">
        <v>5.74</v>
      </c>
      <c r="V94">
        <v>5.73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260.67</v>
      </c>
      <c r="C95" s="75">
        <v>85.33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115.74</v>
      </c>
      <c r="J95">
        <v>270.93</v>
      </c>
      <c r="K95">
        <v>85.85</v>
      </c>
      <c r="L95">
        <v>10.62</v>
      </c>
      <c r="M95">
        <v>44.88</v>
      </c>
      <c r="N95" s="135">
        <v>0</v>
      </c>
      <c r="O95" s="135">
        <v>0</v>
      </c>
      <c r="P95" s="135">
        <v>0</v>
      </c>
      <c r="Q95">
        <v>10.74</v>
      </c>
      <c r="R95">
        <v>0</v>
      </c>
      <c r="S95">
        <v>10.37</v>
      </c>
      <c r="T95">
        <v>18.62</v>
      </c>
      <c r="U95">
        <v>6.21</v>
      </c>
      <c r="V95">
        <v>6.2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260.67</v>
      </c>
      <c r="C96" s="75">
        <v>85.33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115.74</v>
      </c>
      <c r="J96">
        <v>270.93</v>
      </c>
      <c r="K96">
        <v>85.85</v>
      </c>
      <c r="L96">
        <v>10.62</v>
      </c>
      <c r="M96">
        <v>44.74</v>
      </c>
      <c r="N96" s="135">
        <v>0</v>
      </c>
      <c r="O96" s="135">
        <v>0</v>
      </c>
      <c r="P96" s="135">
        <v>0</v>
      </c>
      <c r="Q96">
        <v>10.74</v>
      </c>
      <c r="R96">
        <v>0</v>
      </c>
      <c r="S96">
        <v>10.37</v>
      </c>
      <c r="T96">
        <v>19.739999999999998</v>
      </c>
      <c r="U96">
        <v>6.58</v>
      </c>
      <c r="V96">
        <v>6.57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260.67</v>
      </c>
      <c r="C97" s="75">
        <v>85.33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115.74</v>
      </c>
      <c r="J97">
        <v>270.93</v>
      </c>
      <c r="K97">
        <v>85.85</v>
      </c>
      <c r="L97">
        <v>10.62</v>
      </c>
      <c r="M97">
        <v>44.85</v>
      </c>
      <c r="N97" s="135">
        <v>0</v>
      </c>
      <c r="O97" s="135">
        <v>0</v>
      </c>
      <c r="P97" s="135">
        <v>0</v>
      </c>
      <c r="Q97">
        <v>10.74</v>
      </c>
      <c r="R97">
        <v>0</v>
      </c>
      <c r="S97">
        <v>10.37</v>
      </c>
      <c r="T97">
        <v>21.53</v>
      </c>
      <c r="U97">
        <v>7.18</v>
      </c>
      <c r="V97">
        <v>7.18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260.67</v>
      </c>
      <c r="C98" s="75">
        <v>85.33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115.74</v>
      </c>
      <c r="J98">
        <v>270.93</v>
      </c>
      <c r="K98">
        <v>85.85</v>
      </c>
      <c r="L98">
        <v>10.62</v>
      </c>
      <c r="M98">
        <v>44.88</v>
      </c>
      <c r="N98" s="135">
        <v>0</v>
      </c>
      <c r="O98" s="135">
        <v>0</v>
      </c>
      <c r="P98" s="135">
        <v>0</v>
      </c>
      <c r="Q98">
        <v>10.74</v>
      </c>
      <c r="R98">
        <v>0</v>
      </c>
      <c r="S98">
        <v>10.37</v>
      </c>
      <c r="T98">
        <v>23.82</v>
      </c>
      <c r="U98">
        <v>7.94</v>
      </c>
      <c r="V98">
        <v>7.93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4.5794299999999986</v>
      </c>
      <c r="C99" s="75">
        <f t="shared" ref="C99:L99" si="2">SUM(C3:C98)/4000</f>
        <v>1.9636924999999992</v>
      </c>
      <c r="D99" s="135">
        <f t="shared" ref="D99" si="3">SUM(D3:D98)/4000</f>
        <v>0.99467500000000009</v>
      </c>
      <c r="E99" s="75"/>
      <c r="F99" s="78">
        <f t="shared" si="2"/>
        <v>0.10877249999999998</v>
      </c>
      <c r="G99" s="78">
        <f t="shared" si="2"/>
        <v>0.10877249999999998</v>
      </c>
      <c r="H99" s="78">
        <f t="shared" si="2"/>
        <v>0.11147749999999999</v>
      </c>
      <c r="I99">
        <f t="shared" si="2"/>
        <v>2.4479049999999956</v>
      </c>
      <c r="J99">
        <f t="shared" si="2"/>
        <v>6.4601750000000049</v>
      </c>
      <c r="K99">
        <f t="shared" si="2"/>
        <v>2.0604000000000036</v>
      </c>
      <c r="L99">
        <f t="shared" si="2"/>
        <v>0.25488000000000011</v>
      </c>
      <c r="M99">
        <f t="shared" ref="M99:AB99" si="4">SUM(M3:M98)/4000</f>
        <v>1.0544650000000004</v>
      </c>
      <c r="N99" s="135">
        <f t="shared" si="4"/>
        <v>0.3303549999999999</v>
      </c>
      <c r="O99" s="135">
        <f t="shared" si="4"/>
        <v>0.33378250000000004</v>
      </c>
      <c r="P99" s="135">
        <f t="shared" si="4"/>
        <v>0.33053749999999998</v>
      </c>
      <c r="Q99">
        <f t="shared" si="4"/>
        <v>0.25776000000000016</v>
      </c>
      <c r="R99">
        <f t="shared" si="4"/>
        <v>0.84286499999999975</v>
      </c>
      <c r="S99">
        <f t="shared" si="4"/>
        <v>0.24195249999999985</v>
      </c>
      <c r="T99">
        <f t="shared" si="4"/>
        <v>0.45247749999999992</v>
      </c>
      <c r="U99">
        <f t="shared" si="4"/>
        <v>0.15084250000000005</v>
      </c>
      <c r="V99">
        <f t="shared" si="4"/>
        <v>0.15079750000000003</v>
      </c>
      <c r="W99">
        <f t="shared" si="4"/>
        <v>1.6285900000000004</v>
      </c>
      <c r="X99">
        <f t="shared" si="4"/>
        <v>0.32571500000000003</v>
      </c>
      <c r="Y99">
        <f t="shared" si="4"/>
        <v>0.51176250000000001</v>
      </c>
      <c r="Z99">
        <f t="shared" si="4"/>
        <v>0.29734250000000001</v>
      </c>
      <c r="AA99">
        <f t="shared" si="4"/>
        <v>0.87727000000000044</v>
      </c>
      <c r="AB99">
        <f t="shared" si="4"/>
        <v>0.43858249999999999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44779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44779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73.287000000000006</v>
      </c>
      <c r="C3" s="144">
        <f>'IDT-1 Calculation'!DG3</f>
        <v>40</v>
      </c>
      <c r="D3" s="144">
        <f>'IDT-1 Calculation'!DH3</f>
        <v>0</v>
      </c>
      <c r="E3" s="144">
        <f>'IDT-1 Calculation'!DI3</f>
        <v>0</v>
      </c>
      <c r="F3" s="144">
        <f>'IDT-1 Calculation'!DJ3</f>
        <v>-113.28700000000001</v>
      </c>
      <c r="G3" s="145">
        <f>SUM(B3:F3)</f>
        <v>0</v>
      </c>
    </row>
    <row r="4" spans="1:7">
      <c r="A4" s="140" t="s">
        <v>46</v>
      </c>
      <c r="B4" s="136">
        <f>'IDT-1 Calculation'!DF4</f>
        <v>125.377</v>
      </c>
      <c r="C4" s="136">
        <f>'IDT-1 Calculation'!DG4</f>
        <v>10</v>
      </c>
      <c r="D4" s="136">
        <f>'IDT-1 Calculation'!DH4</f>
        <v>0</v>
      </c>
      <c r="E4" s="136">
        <f>'IDT-1 Calculation'!DI4</f>
        <v>0</v>
      </c>
      <c r="F4" s="136">
        <f>'IDT-1 Calculation'!DJ4</f>
        <v>-135.37700000000001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153.31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-153.31</v>
      </c>
      <c r="G5" s="141">
        <f t="shared" si="0"/>
        <v>0</v>
      </c>
    </row>
    <row r="6" spans="1:7">
      <c r="A6" s="140" t="s">
        <v>48</v>
      </c>
      <c r="B6" s="136">
        <f>'IDT-1 Calculation'!DF6</f>
        <v>192.52</v>
      </c>
      <c r="C6" s="136">
        <f>'IDT-1 Calculation'!DG6</f>
        <v>-20</v>
      </c>
      <c r="D6" s="136">
        <f>'IDT-1 Calculation'!DH6</f>
        <v>0</v>
      </c>
      <c r="E6" s="136">
        <f>'IDT-1 Calculation'!DI6</f>
        <v>0</v>
      </c>
      <c r="F6" s="136">
        <f>'IDT-1 Calculation'!DJ6</f>
        <v>-172.52</v>
      </c>
      <c r="G6" s="141">
        <f t="shared" si="0"/>
        <v>0</v>
      </c>
    </row>
    <row r="7" spans="1:7">
      <c r="A7" s="140" t="s">
        <v>49</v>
      </c>
      <c r="B7" s="136">
        <f>'IDT-1 Calculation'!DF7</f>
        <v>193</v>
      </c>
      <c r="C7" s="136">
        <f>'IDT-1 Calculation'!DG7</f>
        <v>-35</v>
      </c>
      <c r="D7" s="136">
        <f>'IDT-1 Calculation'!DH7</f>
        <v>0</v>
      </c>
      <c r="E7" s="136">
        <f>'IDT-1 Calculation'!DI7</f>
        <v>0</v>
      </c>
      <c r="F7" s="136">
        <f>'IDT-1 Calculation'!DJ7</f>
        <v>-158</v>
      </c>
      <c r="G7" s="141">
        <f t="shared" si="0"/>
        <v>0</v>
      </c>
    </row>
    <row r="8" spans="1:7">
      <c r="A8" s="140" t="s">
        <v>50</v>
      </c>
      <c r="B8" s="136">
        <f>'IDT-1 Calculation'!DF8</f>
        <v>178</v>
      </c>
      <c r="C8" s="136">
        <f>'IDT-1 Calculation'!DG8</f>
        <v>-55</v>
      </c>
      <c r="D8" s="136">
        <f>'IDT-1 Calculation'!DH8</f>
        <v>0</v>
      </c>
      <c r="E8" s="136">
        <f>'IDT-1 Calculation'!DI8</f>
        <v>0</v>
      </c>
      <c r="F8" s="136">
        <f>'IDT-1 Calculation'!DJ8</f>
        <v>-123</v>
      </c>
      <c r="G8" s="141">
        <f t="shared" si="0"/>
        <v>0</v>
      </c>
    </row>
    <row r="9" spans="1:7">
      <c r="A9" s="140" t="s">
        <v>51</v>
      </c>
      <c r="B9" s="136">
        <f>'IDT-1 Calculation'!DF9</f>
        <v>75</v>
      </c>
      <c r="C9" s="136">
        <f>'IDT-1 Calculation'!DG9</f>
        <v>-75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102.709</v>
      </c>
      <c r="C10" s="136">
        <f>'IDT-1 Calculation'!DG10</f>
        <v>-90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-12.709</v>
      </c>
      <c r="G10" s="141">
        <f t="shared" si="0"/>
        <v>0</v>
      </c>
    </row>
    <row r="11" spans="1:7">
      <c r="A11" s="140" t="s">
        <v>53</v>
      </c>
      <c r="B11" s="136">
        <f>'IDT-1 Calculation'!DF11</f>
        <v>91</v>
      </c>
      <c r="C11" s="136">
        <f>'IDT-1 Calculation'!DG11</f>
        <v>-57.134999999999998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-33.865000000000002</v>
      </c>
      <c r="G11" s="141">
        <f t="shared" si="0"/>
        <v>0</v>
      </c>
    </row>
    <row r="12" spans="1:7">
      <c r="A12" s="140" t="s">
        <v>54</v>
      </c>
      <c r="B12" s="136">
        <f>'IDT-1 Calculation'!DF12</f>
        <v>64</v>
      </c>
      <c r="C12" s="136">
        <f>'IDT-1 Calculation'!DG12</f>
        <v>-27.094999999999999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-36.905000000000001</v>
      </c>
      <c r="G12" s="141">
        <f t="shared" si="0"/>
        <v>0</v>
      </c>
    </row>
    <row r="13" spans="1:7">
      <c r="A13" s="140" t="s">
        <v>55</v>
      </c>
      <c r="B13" s="136">
        <f>'IDT-1 Calculation'!DF13</f>
        <v>45</v>
      </c>
      <c r="C13" s="136">
        <f>'IDT-1 Calculation'!DG13</f>
        <v>-19.050999999999998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-25.949000000000002</v>
      </c>
      <c r="G13" s="141">
        <f t="shared" si="0"/>
        <v>0</v>
      </c>
    </row>
    <row r="14" spans="1:7">
      <c r="A14" s="140" t="s">
        <v>56</v>
      </c>
      <c r="B14" s="136">
        <f>'IDT-1 Calculation'!DF14</f>
        <v>21</v>
      </c>
      <c r="C14" s="136">
        <f>'IDT-1 Calculation'!DG14</f>
        <v>-8.891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-12.109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130</v>
      </c>
      <c r="C15" s="136">
        <f>'IDT-1 Calculation'!DG15</f>
        <v>-55.036999999999999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-74.962999999999994</v>
      </c>
      <c r="G15" s="141">
        <f t="shared" si="0"/>
        <v>0</v>
      </c>
    </row>
    <row r="16" spans="1:7">
      <c r="A16" s="140" t="s">
        <v>58</v>
      </c>
      <c r="B16" s="136">
        <f>'IDT-1 Calculation'!DF16</f>
        <v>98</v>
      </c>
      <c r="C16" s="136">
        <f>'IDT-1 Calculation'!DG16</f>
        <v>-41.49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-56.51</v>
      </c>
      <c r="G16" s="141">
        <f t="shared" si="0"/>
        <v>0</v>
      </c>
    </row>
    <row r="17" spans="1:7">
      <c r="A17" s="140" t="s">
        <v>59</v>
      </c>
      <c r="B17" s="136">
        <f>'IDT-1 Calculation'!DF17</f>
        <v>65</v>
      </c>
      <c r="C17" s="136">
        <f>'IDT-1 Calculation'!DG17</f>
        <v>-27.518999999999998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-37.481000000000002</v>
      </c>
      <c r="G17" s="141">
        <f t="shared" si="0"/>
        <v>0</v>
      </c>
    </row>
    <row r="18" spans="1:7">
      <c r="A18" s="140" t="s">
        <v>60</v>
      </c>
      <c r="B18" s="136">
        <f>'IDT-1 Calculation'!DF18</f>
        <v>53</v>
      </c>
      <c r="C18" s="136">
        <f>'IDT-1 Calculation'!DG18</f>
        <v>-22.437999999999999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-30.562000000000001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17</v>
      </c>
      <c r="C19" s="136">
        <f>'IDT-1 Calculation'!DG19</f>
        <v>-7.1970000000000001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-9.8030000000000008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44</v>
      </c>
      <c r="C27" s="136">
        <f>'IDT-1 Calculation'!DG27</f>
        <v>-18.628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-25.372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21</v>
      </c>
      <c r="C28" s="136">
        <f>'IDT-1 Calculation'!DG28</f>
        <v>-8.891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-12.109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18</v>
      </c>
      <c r="C29" s="136">
        <f>'IDT-1 Calculation'!DG29</f>
        <v>-7.6210000000000004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-10.379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13</v>
      </c>
      <c r="C41" s="136">
        <f>'IDT-1 Calculation'!DG41</f>
        <v>-5.5039999999999996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-7.4960000000000004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13</v>
      </c>
      <c r="C42" s="136">
        <f>'IDT-1 Calculation'!DG42</f>
        <v>-5.5039999999999996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-7.4960000000000004</v>
      </c>
      <c r="G42" s="141">
        <f t="shared" si="0"/>
        <v>0</v>
      </c>
    </row>
    <row r="43" spans="1:7">
      <c r="A43" s="140" t="s">
        <v>85</v>
      </c>
      <c r="B43" s="136">
        <f>'IDT-1 Calculation'!DF43</f>
        <v>46</v>
      </c>
      <c r="C43" s="136">
        <f>'IDT-1 Calculation'!DG43</f>
        <v>-19.475000000000001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-26.524999999999999</v>
      </c>
      <c r="G43" s="141">
        <f t="shared" si="0"/>
        <v>0</v>
      </c>
    </row>
    <row r="44" spans="1:7">
      <c r="A44" s="140" t="s">
        <v>86</v>
      </c>
      <c r="B44" s="136">
        <f>'IDT-1 Calculation'!DF44</f>
        <v>68</v>
      </c>
      <c r="C44" s="136">
        <f>'IDT-1 Calculation'!DG44</f>
        <v>-28.789000000000001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-39.210999999999999</v>
      </c>
      <c r="G44" s="141">
        <f t="shared" si="0"/>
        <v>0</v>
      </c>
    </row>
    <row r="45" spans="1:7">
      <c r="A45" s="140" t="s">
        <v>87</v>
      </c>
      <c r="B45" s="136">
        <f>'IDT-1 Calculation'!DF45</f>
        <v>90</v>
      </c>
      <c r="C45" s="136">
        <f>'IDT-1 Calculation'!DG45</f>
        <v>-38.103000000000002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-51.896999999999998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126</v>
      </c>
      <c r="C46" s="136">
        <f>'IDT-1 Calculation'!DG46</f>
        <v>-53.344000000000001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-72.656000000000006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135</v>
      </c>
      <c r="C47" s="136">
        <f>'IDT-1 Calculation'!DG47</f>
        <v>-57.154000000000003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-77.846000000000004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146</v>
      </c>
      <c r="C48" s="136">
        <f>'IDT-1 Calculation'!DG48</f>
        <v>-61.811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-84.188999999999993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158</v>
      </c>
      <c r="C49" s="136">
        <f>'IDT-1 Calculation'!DG49</f>
        <v>-66.891000000000005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-91.108999999999995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125</v>
      </c>
      <c r="C50" s="136">
        <f>'IDT-1 Calculation'!DG50</f>
        <v>-52.92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-72.08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139</v>
      </c>
      <c r="C51" s="136">
        <f>'IDT-1 Calculation'!DG51</f>
        <v>-4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-135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148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-148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153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-153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142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-142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113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-113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123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-123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142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-142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171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-171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179.732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-179.732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153.93199999999999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-153.93199999999999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113.80200000000001</v>
      </c>
      <c r="C61" s="136">
        <f>'IDT-1 Calculation'!DG61</f>
        <v>15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-128.80200000000002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77.031999999999996</v>
      </c>
      <c r="C62" s="136">
        <f>'IDT-1 Calculation'!DG62</f>
        <v>30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-107.032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59.781999999999996</v>
      </c>
      <c r="C63" s="136">
        <f>'IDT-1 Calculation'!DG63</f>
        <v>37.040999999999997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-96.822999999999993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94.972999999999999</v>
      </c>
      <c r="C64" s="136">
        <f>'IDT-1 Calculation'!DG64</f>
        <v>40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-134.97300000000001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101.583</v>
      </c>
      <c r="C65" s="136">
        <f>'IDT-1 Calculation'!DG65</f>
        <v>30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-131.583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94.503</v>
      </c>
      <c r="C66" s="136">
        <f>'IDT-1 Calculation'!DG66</f>
        <v>35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-129.50299999999999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91.236000000000004</v>
      </c>
      <c r="C67" s="136">
        <f>'IDT-1 Calculation'!DG67</f>
        <v>35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-126.236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321.70600000000002</v>
      </c>
      <c r="C68" s="136">
        <f>'IDT-1 Calculation'!DG68</f>
        <v>35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-356.70600000000002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317.476</v>
      </c>
      <c r="C69" s="136">
        <f>'IDT-1 Calculation'!DG69</f>
        <v>35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-352.476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319.11599999999999</v>
      </c>
      <c r="C70" s="136">
        <f>'IDT-1 Calculation'!DG70</f>
        <v>30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-349.11599999999999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313.93</v>
      </c>
      <c r="C71" s="136">
        <f>'IDT-1 Calculation'!DG71</f>
        <v>30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-343.93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306.74200000000002</v>
      </c>
      <c r="C72" s="136">
        <f>'IDT-1 Calculation'!DG72</f>
        <v>35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-341.74200000000002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279.42599999999999</v>
      </c>
      <c r="C73" s="136">
        <f>'IDT-1 Calculation'!DG73</f>
        <v>45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-324.42599999999999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262.11900000000003</v>
      </c>
      <c r="C74" s="136">
        <f>'IDT-1 Calculation'!DG74</f>
        <v>55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-317.11900000000003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223</v>
      </c>
      <c r="C75" s="136">
        <f>'IDT-1 Calculation'!DG75</f>
        <v>80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-303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197</v>
      </c>
      <c r="C76" s="136">
        <f>'IDT-1 Calculation'!DG76</f>
        <v>80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-277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187</v>
      </c>
      <c r="C77" s="136">
        <f>'IDT-1 Calculation'!DG77</f>
        <v>75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-262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180</v>
      </c>
      <c r="C78" s="136">
        <f>'IDT-1 Calculation'!DG78</f>
        <v>70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-250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195</v>
      </c>
      <c r="C79" s="136">
        <f>'IDT-1 Calculation'!DG79</f>
        <v>70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-265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205</v>
      </c>
      <c r="C80" s="136">
        <f>'IDT-1 Calculation'!DG80</f>
        <v>65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-270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235.31700000000001</v>
      </c>
      <c r="C81" s="136">
        <f>'IDT-1 Calculation'!DG81</f>
        <v>70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-305.31700000000001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232.28700000000001</v>
      </c>
      <c r="C82" s="136">
        <f>'IDT-1 Calculation'!DG82</f>
        <v>75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-307.28700000000003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247.12700000000001</v>
      </c>
      <c r="C83" s="136">
        <f>'IDT-1 Calculation'!DG83</f>
        <v>65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-312.12700000000001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260.33699999999999</v>
      </c>
      <c r="C84" s="136">
        <f>'IDT-1 Calculation'!DG84</f>
        <v>60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-320.33699999999999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263.59699999999998</v>
      </c>
      <c r="C85" s="136">
        <f>'IDT-1 Calculation'!DG85</f>
        <v>60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-323.59699999999998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243.60499999999999</v>
      </c>
      <c r="C86" s="136">
        <f>'IDT-1 Calculation'!DG86</f>
        <v>75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-318.60500000000002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271.50799999999998</v>
      </c>
      <c r="C87" s="136">
        <f>'IDT-1 Calculation'!DG87</f>
        <v>40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-311.50799999999998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242.36500000000001</v>
      </c>
      <c r="C88" s="136">
        <f>'IDT-1 Calculation'!DG88</f>
        <v>50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-292.36500000000001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199.255</v>
      </c>
      <c r="C89" s="136">
        <f>'IDT-1 Calculation'!DG89</f>
        <v>70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-269.255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147.745</v>
      </c>
      <c r="C90" s="136">
        <f>'IDT-1 Calculation'!DG90</f>
        <v>90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-237.745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194.261</v>
      </c>
      <c r="C91" s="136">
        <f>'IDT-1 Calculation'!DG91</f>
        <v>30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-224.261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154.381</v>
      </c>
      <c r="C92" s="136">
        <f>'IDT-1 Calculation'!DG92</f>
        <v>50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-204.381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109.511</v>
      </c>
      <c r="C93" s="136">
        <f>'IDT-1 Calculation'!DG93</f>
        <v>65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-174.511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97.27</v>
      </c>
      <c r="C94" s="136">
        <f>'IDT-1 Calculation'!DG94</f>
        <v>60.267000000000003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-157.53700000000001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92.254999999999995</v>
      </c>
      <c r="C95" s="136">
        <f>'IDT-1 Calculation'!DG95</f>
        <v>57.16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-149.41499999999999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88.061999999999998</v>
      </c>
      <c r="C96" s="136">
        <f>'IDT-1 Calculation'!DG96</f>
        <v>54.563000000000002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-142.625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108.117</v>
      </c>
      <c r="C97" s="136">
        <f>'IDT-1 Calculation'!DG97</f>
        <v>55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-163.11700000000002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101.956</v>
      </c>
      <c r="C98" s="149">
        <f>'IDT-1 Calculation'!DG98</f>
        <v>63.170999999999999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-165.12700000000001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2.8435622499999997</v>
      </c>
      <c r="C99" s="152">
        <f>SUM(C3:C98)/4000</f>
        <v>0.27442850000000002</v>
      </c>
      <c r="D99" s="152">
        <f>SUM(D3:D98)/4000</f>
        <v>0</v>
      </c>
      <c r="E99" s="152">
        <f>SUM(E3:E98)/4000</f>
        <v>0</v>
      </c>
      <c r="F99" s="152">
        <f>SUM(F3:F98)/4000</f>
        <v>-3.1179907500000006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160.79114338214043</v>
      </c>
      <c r="L3">
        <v>72.161595002394819</v>
      </c>
      <c r="M3">
        <v>62.387543252595151</v>
      </c>
      <c r="N3">
        <v>51.878240903497982</v>
      </c>
      <c r="O3">
        <v>73.287946990682457</v>
      </c>
      <c r="P3">
        <v>24.301038062283737</v>
      </c>
      <c r="Q3">
        <v>4.7854519505233117</v>
      </c>
      <c r="R3">
        <v>18.615099020328188</v>
      </c>
      <c r="S3">
        <v>11.590457142857142</v>
      </c>
      <c r="T3">
        <v>0</v>
      </c>
      <c r="U3">
        <v>51.75920962608204</v>
      </c>
      <c r="V3">
        <v>9.0992042042042041</v>
      </c>
      <c r="W3">
        <v>19.460701663932504</v>
      </c>
      <c r="X3">
        <v>64.788799111560238</v>
      </c>
      <c r="Y3">
        <v>0</v>
      </c>
      <c r="Z3">
        <v>8.6352868800000007</v>
      </c>
      <c r="AA3">
        <v>18.493394400000003</v>
      </c>
      <c r="AB3">
        <v>17.352844704000006</v>
      </c>
      <c r="AC3">
        <v>12.7643852736</v>
      </c>
      <c r="AD3">
        <v>16.071074640000003</v>
      </c>
      <c r="AE3">
        <v>7.3254168000000002</v>
      </c>
      <c r="AF3">
        <v>12.303000000000001</v>
      </c>
      <c r="AG3">
        <v>27.096356160000003</v>
      </c>
      <c r="AH3">
        <v>67.171467599999986</v>
      </c>
      <c r="AI3">
        <v>8.3865239999999996</v>
      </c>
      <c r="AJ3">
        <v>0</v>
      </c>
      <c r="AK3">
        <v>22.296000000000003</v>
      </c>
      <c r="AL3">
        <v>59.209269999999997</v>
      </c>
      <c r="AM3">
        <v>7.0255447619047642</v>
      </c>
      <c r="AN3">
        <v>0</v>
      </c>
      <c r="AO3">
        <v>12.654230400000001</v>
      </c>
      <c r="AP3">
        <v>5.6824135200000008</v>
      </c>
      <c r="AQ3">
        <v>42.621920000000003</v>
      </c>
      <c r="AR3">
        <v>23.031648000000001</v>
      </c>
      <c r="AS3">
        <v>13.706834688000001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36.94713905381245</v>
      </c>
      <c r="BB3">
        <f>SUM(B3:AZ3)-BA3</f>
        <v>969.78690308677449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155.00657561989607</v>
      </c>
      <c r="L4">
        <v>72.161595002394819</v>
      </c>
      <c r="M4">
        <v>62.387543252595151</v>
      </c>
      <c r="N4">
        <v>51.878240903497982</v>
      </c>
      <c r="O4">
        <v>73.287946990682457</v>
      </c>
      <c r="P4">
        <v>24.301038062283737</v>
      </c>
      <c r="Q4">
        <v>4.7854519505233117</v>
      </c>
      <c r="R4">
        <v>18.615099020328188</v>
      </c>
      <c r="S4">
        <v>11.590457142857142</v>
      </c>
      <c r="T4">
        <v>0</v>
      </c>
      <c r="U4">
        <v>51.75920962608204</v>
      </c>
      <c r="V4">
        <v>5.996163154796939</v>
      </c>
      <c r="W4">
        <v>19.15713439849624</v>
      </c>
      <c r="X4">
        <v>62.000108412823636</v>
      </c>
      <c r="Y4">
        <v>0</v>
      </c>
      <c r="Z4">
        <v>8.6352868800000007</v>
      </c>
      <c r="AA4">
        <v>18.493394400000003</v>
      </c>
      <c r="AB4">
        <v>17.352844704000006</v>
      </c>
      <c r="AC4">
        <v>12.7643852736</v>
      </c>
      <c r="AD4">
        <v>16.071074640000003</v>
      </c>
      <c r="AE4">
        <v>7.3254168000000002</v>
      </c>
      <c r="AF4">
        <v>12.303000000000001</v>
      </c>
      <c r="AG4">
        <v>27.096356160000003</v>
      </c>
      <c r="AH4">
        <v>67.171467599999986</v>
      </c>
      <c r="AI4">
        <v>8.3865239999999996</v>
      </c>
      <c r="AJ4">
        <v>0</v>
      </c>
      <c r="AK4">
        <v>22.296000000000003</v>
      </c>
      <c r="AL4">
        <v>59.209269999999997</v>
      </c>
      <c r="AM4">
        <v>7.0255447619047642</v>
      </c>
      <c r="AN4">
        <v>0</v>
      </c>
      <c r="AO4">
        <v>12.654230400000001</v>
      </c>
      <c r="AP4">
        <v>5.6824135200000008</v>
      </c>
      <c r="AQ4">
        <v>42.621920000000003</v>
      </c>
      <c r="AR4">
        <v>23.031648000000001</v>
      </c>
      <c r="AS4">
        <v>13.706834688000001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36.50747747086632</v>
      </c>
      <c r="BB4">
        <f t="shared" ref="BB4:BB67" si="0">SUM(B4:AZ4)-BA4</f>
        <v>958.24669789389623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155.00657561989607</v>
      </c>
      <c r="L5">
        <v>66.002494396835857</v>
      </c>
      <c r="M5">
        <v>62.387543252595151</v>
      </c>
      <c r="N5">
        <v>51.878240903497982</v>
      </c>
      <c r="O5">
        <v>73.287946990682457</v>
      </c>
      <c r="P5">
        <v>24.301038062283737</v>
      </c>
      <c r="Q5">
        <v>4.7854519505233117</v>
      </c>
      <c r="R5">
        <v>18.615099020328188</v>
      </c>
      <c r="S5">
        <v>11.590457142857142</v>
      </c>
      <c r="T5">
        <v>0</v>
      </c>
      <c r="U5">
        <v>51.75920962608204</v>
      </c>
      <c r="V5">
        <v>5.996163154796939</v>
      </c>
      <c r="W5">
        <v>19.15713439849624</v>
      </c>
      <c r="X5">
        <v>62.000108412823636</v>
      </c>
      <c r="Y5">
        <v>0</v>
      </c>
      <c r="Z5">
        <v>8.6352868800000007</v>
      </c>
      <c r="AA5">
        <v>18.493394400000003</v>
      </c>
      <c r="AB5">
        <v>17.352844704000006</v>
      </c>
      <c r="AC5">
        <v>12.7643852736</v>
      </c>
      <c r="AD5">
        <v>16.071074640000003</v>
      </c>
      <c r="AE5">
        <v>7.3254168000000002</v>
      </c>
      <c r="AF5">
        <v>6.1515000000000004</v>
      </c>
      <c r="AG5">
        <v>27.096356160000003</v>
      </c>
      <c r="AH5">
        <v>67.171467599999986</v>
      </c>
      <c r="AI5">
        <v>8.3865239999999996</v>
      </c>
      <c r="AJ5">
        <v>0</v>
      </c>
      <c r="AK5">
        <v>22.296000000000003</v>
      </c>
      <c r="AL5">
        <v>62.416800000000002</v>
      </c>
      <c r="AM5">
        <v>7.0255447619047642</v>
      </c>
      <c r="AN5">
        <v>0</v>
      </c>
      <c r="AO5">
        <v>12.654230400000001</v>
      </c>
      <c r="AP5">
        <v>5.6824135200000008</v>
      </c>
      <c r="AQ5">
        <v>42.621920000000003</v>
      </c>
      <c r="AR5">
        <v>21.577017599999998</v>
      </c>
      <c r="AS5">
        <v>13.706834688000001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36.12000989252892</v>
      </c>
      <c r="BB5">
        <f t="shared" si="0"/>
        <v>948.07646446667468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155.00657561989607</v>
      </c>
      <c r="L6">
        <v>66.002494396835857</v>
      </c>
      <c r="M6">
        <v>62.387543252595151</v>
      </c>
      <c r="N6">
        <v>51.878240903497982</v>
      </c>
      <c r="O6">
        <v>73.287946990682457</v>
      </c>
      <c r="P6">
        <v>24.301038062283737</v>
      </c>
      <c r="Q6">
        <v>4.7854519505233117</v>
      </c>
      <c r="R6">
        <v>18.615099020328188</v>
      </c>
      <c r="S6">
        <v>11.590457142857142</v>
      </c>
      <c r="T6">
        <v>0</v>
      </c>
      <c r="U6">
        <v>51.75920962608204</v>
      </c>
      <c r="V6">
        <v>5.996163154796939</v>
      </c>
      <c r="W6">
        <v>19.15713439849624</v>
      </c>
      <c r="X6">
        <v>62.000108412823636</v>
      </c>
      <c r="Y6">
        <v>0</v>
      </c>
      <c r="Z6">
        <v>8.6352868800000007</v>
      </c>
      <c r="AA6">
        <v>18.493394400000003</v>
      </c>
      <c r="AB6">
        <v>17.352844704000006</v>
      </c>
      <c r="AC6">
        <v>12.7643852736</v>
      </c>
      <c r="AD6">
        <v>16.071074640000003</v>
      </c>
      <c r="AE6">
        <v>7.3254168000000002</v>
      </c>
      <c r="AF6">
        <v>6.1515000000000004</v>
      </c>
      <c r="AG6">
        <v>27.096356160000003</v>
      </c>
      <c r="AH6">
        <v>67.171467599999986</v>
      </c>
      <c r="AI6">
        <v>8.3865239999999996</v>
      </c>
      <c r="AJ6">
        <v>0</v>
      </c>
      <c r="AK6">
        <v>22.296000000000003</v>
      </c>
      <c r="AL6">
        <v>62.416800000000002</v>
      </c>
      <c r="AM6">
        <v>7.0255447619047642</v>
      </c>
      <c r="AN6">
        <v>0</v>
      </c>
      <c r="AO6">
        <v>12.654230400000001</v>
      </c>
      <c r="AP6">
        <v>5.6824135200000008</v>
      </c>
      <c r="AQ6">
        <v>32.359470000000002</v>
      </c>
      <c r="AR6">
        <v>21.577017599999998</v>
      </c>
      <c r="AS6">
        <v>13.706834688000001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35.743377630941616</v>
      </c>
      <c r="BB6">
        <f t="shared" si="0"/>
        <v>938.19064672826198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96.751890807083967</v>
      </c>
      <c r="L7">
        <v>66.002494396835857</v>
      </c>
      <c r="M7">
        <v>62.387543252595151</v>
      </c>
      <c r="N7">
        <v>51.878240903497982</v>
      </c>
      <c r="O7">
        <v>73.287946990682457</v>
      </c>
      <c r="P7">
        <v>24.301038062283737</v>
      </c>
      <c r="Q7">
        <v>0</v>
      </c>
      <c r="R7">
        <v>5.748644487039563</v>
      </c>
      <c r="S7">
        <v>4.0612419146887468</v>
      </c>
      <c r="T7">
        <v>0</v>
      </c>
      <c r="U7">
        <v>51.75920962608204</v>
      </c>
      <c r="V7">
        <v>0</v>
      </c>
      <c r="W7">
        <v>5.0578308909528715</v>
      </c>
      <c r="X7">
        <v>62.000108412823636</v>
      </c>
      <c r="Y7">
        <v>0</v>
      </c>
      <c r="Z7">
        <v>8.6352868800000007</v>
      </c>
      <c r="AA7">
        <v>18.493394400000003</v>
      </c>
      <c r="AB7">
        <v>17.352844704000006</v>
      </c>
      <c r="AC7">
        <v>12.7643852736</v>
      </c>
      <c r="AD7">
        <v>16.071074640000003</v>
      </c>
      <c r="AE7">
        <v>7.3254168000000002</v>
      </c>
      <c r="AF7">
        <v>6.1515000000000004</v>
      </c>
      <c r="AG7">
        <v>27.096356160000003</v>
      </c>
      <c r="AH7">
        <v>67.171467599999986</v>
      </c>
      <c r="AI7">
        <v>8.3865239999999996</v>
      </c>
      <c r="AJ7">
        <v>0</v>
      </c>
      <c r="AK7">
        <v>22.296000000000003</v>
      </c>
      <c r="AL7">
        <v>62.416800000000002</v>
      </c>
      <c r="AM7">
        <v>7.0255447619047642</v>
      </c>
      <c r="AN7">
        <v>0</v>
      </c>
      <c r="AO7">
        <v>12.654230400000001</v>
      </c>
      <c r="AP7">
        <v>5.6824135200000008</v>
      </c>
      <c r="AQ7">
        <v>30.132300000000001</v>
      </c>
      <c r="AR7">
        <v>21.577017599999998</v>
      </c>
      <c r="AS7">
        <v>13.706834688000001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31.862043215722053</v>
      </c>
      <c r="BB7">
        <f t="shared" si="0"/>
        <v>836.31353795634868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85.007379906403216</v>
      </c>
      <c r="L8">
        <v>66.002325679732763</v>
      </c>
      <c r="M8">
        <v>62.387543252595151</v>
      </c>
      <c r="N8">
        <v>51.878240903497982</v>
      </c>
      <c r="O8">
        <v>73.287946990682457</v>
      </c>
      <c r="P8">
        <v>24.301038062283737</v>
      </c>
      <c r="Q8">
        <v>0</v>
      </c>
      <c r="R8">
        <v>0</v>
      </c>
      <c r="S8">
        <v>0</v>
      </c>
      <c r="T8">
        <v>0</v>
      </c>
      <c r="U8">
        <v>51.75920962608204</v>
      </c>
      <c r="V8">
        <v>0</v>
      </c>
      <c r="W8">
        <v>5.0578308909528715</v>
      </c>
      <c r="X8">
        <v>62.000108412823636</v>
      </c>
      <c r="Y8">
        <v>0</v>
      </c>
      <c r="Z8">
        <v>8.6352868800000007</v>
      </c>
      <c r="AA8">
        <v>18.493394400000003</v>
      </c>
      <c r="AB8">
        <v>17.352844704000006</v>
      </c>
      <c r="AC8">
        <v>12.7643852736</v>
      </c>
      <c r="AD8">
        <v>16.071074640000003</v>
      </c>
      <c r="AE8">
        <v>7.3254168000000002</v>
      </c>
      <c r="AF8">
        <v>6.1515000000000004</v>
      </c>
      <c r="AG8">
        <v>27.096356160000003</v>
      </c>
      <c r="AH8">
        <v>67.171467599999986</v>
      </c>
      <c r="AI8">
        <v>8.3865239999999996</v>
      </c>
      <c r="AJ8">
        <v>0</v>
      </c>
      <c r="AK8">
        <v>22.296000000000003</v>
      </c>
      <c r="AL8">
        <v>62.416800000000002</v>
      </c>
      <c r="AM8">
        <v>7.0255447619047642</v>
      </c>
      <c r="AN8">
        <v>0</v>
      </c>
      <c r="AO8">
        <v>12.654230400000001</v>
      </c>
      <c r="AP8">
        <v>5.6824135200000008</v>
      </c>
      <c r="AQ8">
        <v>20.088200000000001</v>
      </c>
      <c r="AR8">
        <v>21.577017599999998</v>
      </c>
      <c r="AS8">
        <v>13.706834688000001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30.702371591884198</v>
      </c>
      <c r="BB8">
        <f t="shared" si="0"/>
        <v>805.8745435606744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85.007379906403216</v>
      </c>
      <c r="L9">
        <v>66.000643312474423</v>
      </c>
      <c r="M9">
        <v>62.387543252595151</v>
      </c>
      <c r="N9">
        <v>51.878240903497982</v>
      </c>
      <c r="O9">
        <v>73.287946990682457</v>
      </c>
      <c r="P9">
        <v>24.301038062283737</v>
      </c>
      <c r="Q9">
        <v>0</v>
      </c>
      <c r="R9">
        <v>0</v>
      </c>
      <c r="S9">
        <v>0</v>
      </c>
      <c r="T9">
        <v>0</v>
      </c>
      <c r="U9">
        <v>51.75920962608204</v>
      </c>
      <c r="V9">
        <v>0</v>
      </c>
      <c r="W9">
        <v>19.460701663932504</v>
      </c>
      <c r="X9">
        <v>62.000108412823636</v>
      </c>
      <c r="Y9">
        <v>0</v>
      </c>
      <c r="Z9">
        <v>8.6352868800000007</v>
      </c>
      <c r="AA9">
        <v>18.493394400000003</v>
      </c>
      <c r="AB9">
        <v>17.352844704000006</v>
      </c>
      <c r="AC9">
        <v>12.7643852736</v>
      </c>
      <c r="AD9">
        <v>16.071074640000003</v>
      </c>
      <c r="AE9">
        <v>7.3254168000000002</v>
      </c>
      <c r="AF9">
        <v>6.1515000000000004</v>
      </c>
      <c r="AG9">
        <v>27.096356160000003</v>
      </c>
      <c r="AH9">
        <v>67.171467599999986</v>
      </c>
      <c r="AI9">
        <v>8.3865239999999996</v>
      </c>
      <c r="AJ9">
        <v>0</v>
      </c>
      <c r="AK9">
        <v>22.296000000000003</v>
      </c>
      <c r="AL9">
        <v>62.416800000000002</v>
      </c>
      <c r="AM9">
        <v>7.0255447619047642</v>
      </c>
      <c r="AN9">
        <v>0</v>
      </c>
      <c r="AO9">
        <v>12.654230400000001</v>
      </c>
      <c r="AP9">
        <v>5.0635367999999996</v>
      </c>
      <c r="AQ9">
        <v>10.087770000000003</v>
      </c>
      <c r="AR9">
        <v>21.577017599999998</v>
      </c>
      <c r="AS9">
        <v>13.706834688000001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30.841166705713114</v>
      </c>
      <c r="BB9">
        <f t="shared" si="0"/>
        <v>809.51763013256675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85.007379906403216</v>
      </c>
      <c r="L10">
        <v>66.000643312474423</v>
      </c>
      <c r="M10">
        <v>62.387543252595151</v>
      </c>
      <c r="N10">
        <v>51.878240903497982</v>
      </c>
      <c r="O10">
        <v>73.287946990682457</v>
      </c>
      <c r="P10">
        <v>24.301038062283737</v>
      </c>
      <c r="Q10">
        <v>0</v>
      </c>
      <c r="R10">
        <v>0</v>
      </c>
      <c r="S10">
        <v>0</v>
      </c>
      <c r="T10">
        <v>0</v>
      </c>
      <c r="U10">
        <v>51.75920962608204</v>
      </c>
      <c r="V10">
        <v>9.0992042042042041</v>
      </c>
      <c r="W10">
        <v>19.460701663932504</v>
      </c>
      <c r="X10">
        <v>62.000108412823636</v>
      </c>
      <c r="Y10">
        <v>0</v>
      </c>
      <c r="Z10">
        <v>8.6352868800000007</v>
      </c>
      <c r="AA10">
        <v>18.493394400000003</v>
      </c>
      <c r="AB10">
        <v>17.352844704000006</v>
      </c>
      <c r="AC10">
        <v>12.7643852736</v>
      </c>
      <c r="AD10">
        <v>16.071074640000003</v>
      </c>
      <c r="AE10">
        <v>7.3254168000000002</v>
      </c>
      <c r="AF10">
        <v>6.1515000000000004</v>
      </c>
      <c r="AG10">
        <v>27.096356160000003</v>
      </c>
      <c r="AH10">
        <v>67.171467599999986</v>
      </c>
      <c r="AI10">
        <v>8.3865239999999996</v>
      </c>
      <c r="AJ10">
        <v>0</v>
      </c>
      <c r="AK10">
        <v>22.296000000000003</v>
      </c>
      <c r="AL10">
        <v>62.416800000000002</v>
      </c>
      <c r="AM10">
        <v>7.0255447619047642</v>
      </c>
      <c r="AN10">
        <v>0</v>
      </c>
      <c r="AO10">
        <v>12.654230400000001</v>
      </c>
      <c r="AP10">
        <v>5.0635367999999996</v>
      </c>
      <c r="AQ10">
        <v>0</v>
      </c>
      <c r="AR10">
        <v>21.577017599999998</v>
      </c>
      <c r="AS10">
        <v>13.706834688000001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30.804886410324865</v>
      </c>
      <c r="BB10">
        <f t="shared" si="0"/>
        <v>808.56534463215917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85.007379906403216</v>
      </c>
      <c r="L11">
        <v>66.000643312474423</v>
      </c>
      <c r="M11">
        <v>62.387543252595151</v>
      </c>
      <c r="N11">
        <v>51.878240903497982</v>
      </c>
      <c r="O11">
        <v>73.287946990682457</v>
      </c>
      <c r="P11">
        <v>24.301038062283737</v>
      </c>
      <c r="Q11">
        <v>0</v>
      </c>
      <c r="R11">
        <v>0</v>
      </c>
      <c r="S11">
        <v>0</v>
      </c>
      <c r="T11">
        <v>0</v>
      </c>
      <c r="U11">
        <v>51.75920962608204</v>
      </c>
      <c r="V11">
        <v>9.0992042042042041</v>
      </c>
      <c r="W11">
        <v>19.460701663932504</v>
      </c>
      <c r="X11">
        <v>62.000108412823636</v>
      </c>
      <c r="Y11">
        <v>0</v>
      </c>
      <c r="Z11">
        <v>8.6352868800000007</v>
      </c>
      <c r="AA11">
        <v>18.5974848</v>
      </c>
      <c r="AB11">
        <v>17.352844704000006</v>
      </c>
      <c r="AC11">
        <v>12.7643852736</v>
      </c>
      <c r="AD11">
        <v>16.071074640000003</v>
      </c>
      <c r="AE11">
        <v>9.5793911999999999</v>
      </c>
      <c r="AF11">
        <v>6.1515000000000004</v>
      </c>
      <c r="AG11">
        <v>27.096356160000003</v>
      </c>
      <c r="AH11">
        <v>67.171467599999986</v>
      </c>
      <c r="AI11">
        <v>8.3865239999999996</v>
      </c>
      <c r="AJ11">
        <v>0</v>
      </c>
      <c r="AK11">
        <v>22.296000000000003</v>
      </c>
      <c r="AL11">
        <v>62.416800000000002</v>
      </c>
      <c r="AM11">
        <v>7.0255447619047642</v>
      </c>
      <c r="AN11">
        <v>0</v>
      </c>
      <c r="AO11">
        <v>12.654230400000001</v>
      </c>
      <c r="AP11">
        <v>5.0635367999999996</v>
      </c>
      <c r="AQ11">
        <v>0</v>
      </c>
      <c r="AR11">
        <v>21.577017599999998</v>
      </c>
      <c r="AS11">
        <v>13.706834688000001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30.891427695924868</v>
      </c>
      <c r="BB11">
        <f t="shared" si="0"/>
        <v>810.83686814655914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93.004831878864522</v>
      </c>
      <c r="L12">
        <v>66.000643312474423</v>
      </c>
      <c r="M12">
        <v>62.387543252595151</v>
      </c>
      <c r="N12">
        <v>51.878240903497982</v>
      </c>
      <c r="O12">
        <v>73.287946990682457</v>
      </c>
      <c r="P12">
        <v>24.301038062283737</v>
      </c>
      <c r="Q12">
        <v>4.6067361702127672</v>
      </c>
      <c r="R12">
        <v>17.928813741598209</v>
      </c>
      <c r="S12">
        <v>11.162628</v>
      </c>
      <c r="T12">
        <v>0</v>
      </c>
      <c r="U12">
        <v>51.75920962608204</v>
      </c>
      <c r="V12">
        <v>9.0992042042042041</v>
      </c>
      <c r="W12">
        <v>19.460701663932504</v>
      </c>
      <c r="X12">
        <v>62.000108412823636</v>
      </c>
      <c r="Y12">
        <v>0</v>
      </c>
      <c r="Z12">
        <v>8.6352868800000007</v>
      </c>
      <c r="AA12">
        <v>18.736272</v>
      </c>
      <c r="AB12">
        <v>17.352844704000006</v>
      </c>
      <c r="AC12">
        <v>12.7643852736</v>
      </c>
      <c r="AD12">
        <v>16.071074640000003</v>
      </c>
      <c r="AE12">
        <v>9.5793911999999999</v>
      </c>
      <c r="AF12">
        <v>6.1515000000000004</v>
      </c>
      <c r="AG12">
        <v>27.096356160000003</v>
      </c>
      <c r="AH12">
        <v>67.171467599999986</v>
      </c>
      <c r="AI12">
        <v>8.3865239999999996</v>
      </c>
      <c r="AJ12">
        <v>0</v>
      </c>
      <c r="AK12">
        <v>22.296000000000003</v>
      </c>
      <c r="AL12">
        <v>62.416800000000002</v>
      </c>
      <c r="AM12">
        <v>7.0255447619047642</v>
      </c>
      <c r="AN12">
        <v>0</v>
      </c>
      <c r="AO12">
        <v>12.654230400000001</v>
      </c>
      <c r="AP12">
        <v>5.0635367999999996</v>
      </c>
      <c r="AQ12">
        <v>0</v>
      </c>
      <c r="AR12">
        <v>21.577017599999998</v>
      </c>
      <c r="AS12">
        <v>13.706834688000001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32.426750700165861</v>
      </c>
      <c r="BB12">
        <f t="shared" si="0"/>
        <v>851.13596222659066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85.000537087349159</v>
      </c>
      <c r="L13">
        <v>66.000643312474423</v>
      </c>
      <c r="M13">
        <v>62.387543252595151</v>
      </c>
      <c r="N13">
        <v>51.878240903497982</v>
      </c>
      <c r="O13">
        <v>73.287946990682457</v>
      </c>
      <c r="P13">
        <v>24.301038062283737</v>
      </c>
      <c r="Q13">
        <v>4.7857406080347458</v>
      </c>
      <c r="R13">
        <v>0</v>
      </c>
      <c r="S13">
        <v>11.172129362591432</v>
      </c>
      <c r="T13">
        <v>0</v>
      </c>
      <c r="U13">
        <v>51.75920962608204</v>
      </c>
      <c r="V13">
        <v>9.0992042042042041</v>
      </c>
      <c r="W13">
        <v>19.460701663932504</v>
      </c>
      <c r="X13">
        <v>62.000108412823636</v>
      </c>
      <c r="Y13">
        <v>0</v>
      </c>
      <c r="Z13">
        <v>8.6352868800000007</v>
      </c>
      <c r="AA13">
        <v>18.736272</v>
      </c>
      <c r="AB13">
        <v>17.352844704000006</v>
      </c>
      <c r="AC13">
        <v>12.7643852736</v>
      </c>
      <c r="AD13">
        <v>16.071074640000003</v>
      </c>
      <c r="AE13">
        <v>9.5793911999999999</v>
      </c>
      <c r="AF13">
        <v>6.1515000000000004</v>
      </c>
      <c r="AG13">
        <v>27.096356160000003</v>
      </c>
      <c r="AH13">
        <v>67.171467599999986</v>
      </c>
      <c r="AI13">
        <v>8.3865239999999996</v>
      </c>
      <c r="AJ13">
        <v>0</v>
      </c>
      <c r="AK13">
        <v>22.296000000000003</v>
      </c>
      <c r="AL13">
        <v>62.416800000000002</v>
      </c>
      <c r="AM13">
        <v>7.0255447619047642</v>
      </c>
      <c r="AN13">
        <v>0</v>
      </c>
      <c r="AO13">
        <v>12.654230400000001</v>
      </c>
      <c r="AP13">
        <v>5.0635367999999996</v>
      </c>
      <c r="AQ13">
        <v>0</v>
      </c>
      <c r="AR13">
        <v>21.577017599999998</v>
      </c>
      <c r="AS13">
        <v>13.706834688000001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31.481924204730106</v>
      </c>
      <c r="BB13">
        <f t="shared" si="0"/>
        <v>826.33618598932605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94.999482100424331</v>
      </c>
      <c r="L14">
        <v>66.000643312474423</v>
      </c>
      <c r="M14">
        <v>62.387543252595151</v>
      </c>
      <c r="N14">
        <v>51.878240903497982</v>
      </c>
      <c r="O14">
        <v>73.287946990682457</v>
      </c>
      <c r="P14">
        <v>24.301038062283737</v>
      </c>
      <c r="Q14">
        <v>4.7880042582417577</v>
      </c>
      <c r="R14">
        <v>17.93836427471512</v>
      </c>
      <c r="S14">
        <v>11.172129362591432</v>
      </c>
      <c r="T14">
        <v>0</v>
      </c>
      <c r="U14">
        <v>51.75920962608204</v>
      </c>
      <c r="V14">
        <v>9.0992042042042041</v>
      </c>
      <c r="W14">
        <v>19.460701663932504</v>
      </c>
      <c r="X14">
        <v>62.000108412823636</v>
      </c>
      <c r="Y14">
        <v>0</v>
      </c>
      <c r="Z14">
        <v>8.6352868800000007</v>
      </c>
      <c r="AA14">
        <v>18.736272</v>
      </c>
      <c r="AB14">
        <v>17.352844704000006</v>
      </c>
      <c r="AC14">
        <v>12.7643852736</v>
      </c>
      <c r="AD14">
        <v>16.071074640000003</v>
      </c>
      <c r="AE14">
        <v>9.5793911999999999</v>
      </c>
      <c r="AF14">
        <v>6.1515000000000004</v>
      </c>
      <c r="AG14">
        <v>27.096356160000003</v>
      </c>
      <c r="AH14">
        <v>67.171467599999986</v>
      </c>
      <c r="AI14">
        <v>8.3865239999999996</v>
      </c>
      <c r="AJ14">
        <v>0</v>
      </c>
      <c r="AK14">
        <v>22.296000000000003</v>
      </c>
      <c r="AL14">
        <v>62.416800000000002</v>
      </c>
      <c r="AM14">
        <v>7.0255447619047642</v>
      </c>
      <c r="AN14">
        <v>0</v>
      </c>
      <c r="AO14">
        <v>12.654230400000001</v>
      </c>
      <c r="AP14">
        <v>5.0635367999999996</v>
      </c>
      <c r="AQ14">
        <v>0</v>
      </c>
      <c r="AR14">
        <v>21.577017599999998</v>
      </c>
      <c r="AS14">
        <v>13.706834688000001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32.507306718257006</v>
      </c>
      <c r="BB14">
        <f t="shared" si="0"/>
        <v>853.25037641379652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85.000537087349159</v>
      </c>
      <c r="L15">
        <v>66.000643312474423</v>
      </c>
      <c r="M15">
        <v>62.387543252595151</v>
      </c>
      <c r="N15">
        <v>51.878240903497982</v>
      </c>
      <c r="O15">
        <v>73.287946990682457</v>
      </c>
      <c r="P15">
        <v>24.301038062283737</v>
      </c>
      <c r="Q15">
        <v>4.6067361702127672</v>
      </c>
      <c r="R15">
        <v>0</v>
      </c>
      <c r="S15">
        <v>11.162628</v>
      </c>
      <c r="T15">
        <v>0</v>
      </c>
      <c r="U15">
        <v>51.75920962608204</v>
      </c>
      <c r="V15">
        <v>9.0992042042042041</v>
      </c>
      <c r="W15">
        <v>19.460701663932504</v>
      </c>
      <c r="X15">
        <v>62.000108412823636</v>
      </c>
      <c r="Y15">
        <v>0</v>
      </c>
      <c r="Z15">
        <v>8.6352868800000007</v>
      </c>
      <c r="AA15">
        <v>18.736272</v>
      </c>
      <c r="AB15">
        <v>17.352844704000006</v>
      </c>
      <c r="AC15">
        <v>12.7643852736</v>
      </c>
      <c r="AD15">
        <v>16.071074640000003</v>
      </c>
      <c r="AE15">
        <v>14.481785520000004</v>
      </c>
      <c r="AF15">
        <v>6.1515000000000004</v>
      </c>
      <c r="AG15">
        <v>27.096356160000003</v>
      </c>
      <c r="AH15">
        <v>67.171467599999986</v>
      </c>
      <c r="AI15">
        <v>8.3865239999999996</v>
      </c>
      <c r="AJ15">
        <v>0</v>
      </c>
      <c r="AK15">
        <v>22.296000000000003</v>
      </c>
      <c r="AL15">
        <v>62.416800000000002</v>
      </c>
      <c r="AM15">
        <v>7.0255447619047642</v>
      </c>
      <c r="AN15">
        <v>0</v>
      </c>
      <c r="AO15">
        <v>12.654230400000001</v>
      </c>
      <c r="AP15">
        <v>5.0635367999999996</v>
      </c>
      <c r="AQ15">
        <v>0</v>
      </c>
      <c r="AR15">
        <v>21.577017599999998</v>
      </c>
      <c r="AS15">
        <v>13.706834688000001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31.654923968422057</v>
      </c>
      <c r="BB15">
        <f t="shared" si="0"/>
        <v>830.87707474522074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106.99974590088911</v>
      </c>
      <c r="L16">
        <v>66.000643312474423</v>
      </c>
      <c r="M16">
        <v>62.387543252595151</v>
      </c>
      <c r="N16">
        <v>51.878240903497982</v>
      </c>
      <c r="O16">
        <v>73.287946990682457</v>
      </c>
      <c r="P16">
        <v>24.301038062283737</v>
      </c>
      <c r="Q16">
        <v>4.7865915309446248</v>
      </c>
      <c r="R16">
        <v>18.613859746529876</v>
      </c>
      <c r="S16">
        <v>11.588932106339469</v>
      </c>
      <c r="T16">
        <v>0</v>
      </c>
      <c r="U16">
        <v>51.75920962608204</v>
      </c>
      <c r="V16">
        <v>9.0992042042042041</v>
      </c>
      <c r="W16">
        <v>19.460701663932504</v>
      </c>
      <c r="X16">
        <v>62.000108412823636</v>
      </c>
      <c r="Y16">
        <v>0</v>
      </c>
      <c r="Z16">
        <v>8.6352868800000007</v>
      </c>
      <c r="AA16">
        <v>18.736272</v>
      </c>
      <c r="AB16">
        <v>17.352844704000006</v>
      </c>
      <c r="AC16">
        <v>12.7643852736</v>
      </c>
      <c r="AD16">
        <v>16.071074640000003</v>
      </c>
      <c r="AE16">
        <v>14.481785520000004</v>
      </c>
      <c r="AF16">
        <v>6.1515000000000004</v>
      </c>
      <c r="AG16">
        <v>27.096356160000003</v>
      </c>
      <c r="AH16">
        <v>67.171467599999986</v>
      </c>
      <c r="AI16">
        <v>8.3865239999999996</v>
      </c>
      <c r="AJ16">
        <v>0</v>
      </c>
      <c r="AK16">
        <v>22.296000000000003</v>
      </c>
      <c r="AL16">
        <v>62.416800000000002</v>
      </c>
      <c r="AM16">
        <v>7.0255447619047642</v>
      </c>
      <c r="AN16">
        <v>0</v>
      </c>
      <c r="AO16">
        <v>12.654230400000001</v>
      </c>
      <c r="AP16">
        <v>5.0635367999999996</v>
      </c>
      <c r="AQ16">
        <v>0</v>
      </c>
      <c r="AR16">
        <v>23.031648000000001</v>
      </c>
      <c r="AS16">
        <v>13.706834688000001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33.221054346301948</v>
      </c>
      <c r="BB16">
        <f t="shared" si="0"/>
        <v>871.98480279448222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93.001909384858038</v>
      </c>
      <c r="L17">
        <v>66.239294963725911</v>
      </c>
      <c r="M17">
        <v>62.387543252595151</v>
      </c>
      <c r="N17">
        <v>51.878240903497982</v>
      </c>
      <c r="O17">
        <v>73.287946990682457</v>
      </c>
      <c r="P17">
        <v>24.301038062283737</v>
      </c>
      <c r="Q17">
        <v>4.7928855967078192</v>
      </c>
      <c r="R17">
        <v>18.613859746529876</v>
      </c>
      <c r="S17">
        <v>11.588932106339469</v>
      </c>
      <c r="T17">
        <v>0</v>
      </c>
      <c r="U17">
        <v>51.75920962608204</v>
      </c>
      <c r="V17">
        <v>9.0954624277456642</v>
      </c>
      <c r="W17">
        <v>19.727689229743248</v>
      </c>
      <c r="X17">
        <v>62.000108412823636</v>
      </c>
      <c r="Y17">
        <v>0</v>
      </c>
      <c r="Z17">
        <v>8.6352868800000007</v>
      </c>
      <c r="AA17">
        <v>18.736272</v>
      </c>
      <c r="AB17">
        <v>17.352844704000006</v>
      </c>
      <c r="AC17">
        <v>12.7643852736</v>
      </c>
      <c r="AD17">
        <v>16.071074640000003</v>
      </c>
      <c r="AE17">
        <v>14.481785520000004</v>
      </c>
      <c r="AF17">
        <v>6.1515000000000004</v>
      </c>
      <c r="AG17">
        <v>27.096356160000003</v>
      </c>
      <c r="AH17">
        <v>67.171467599999986</v>
      </c>
      <c r="AI17">
        <v>8.3865239999999996</v>
      </c>
      <c r="AJ17">
        <v>0</v>
      </c>
      <c r="AK17">
        <v>22.296000000000003</v>
      </c>
      <c r="AL17">
        <v>59.209269999999997</v>
      </c>
      <c r="AM17">
        <v>7.0255447619047642</v>
      </c>
      <c r="AN17">
        <v>0</v>
      </c>
      <c r="AO17">
        <v>12.654230400000001</v>
      </c>
      <c r="AP17">
        <v>5.6824135200000008</v>
      </c>
      <c r="AQ17">
        <v>0</v>
      </c>
      <c r="AR17">
        <v>23.031648000000001</v>
      </c>
      <c r="AS17">
        <v>13.706834688000001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32.630980953665755</v>
      </c>
      <c r="BB17">
        <f t="shared" si="0"/>
        <v>856.49657789745424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117.00206057195572</v>
      </c>
      <c r="L18">
        <v>66.239294963725911</v>
      </c>
      <c r="M18">
        <v>62.387543252595151</v>
      </c>
      <c r="N18">
        <v>51.878240903497982</v>
      </c>
      <c r="O18">
        <v>73.287946990682457</v>
      </c>
      <c r="P18">
        <v>24.301038062283737</v>
      </c>
      <c r="Q18">
        <v>4.7928855967078192</v>
      </c>
      <c r="R18">
        <v>18.613859746529876</v>
      </c>
      <c r="S18">
        <v>11.588932106339469</v>
      </c>
      <c r="T18">
        <v>0</v>
      </c>
      <c r="U18">
        <v>51.75920962608204</v>
      </c>
      <c r="V18">
        <v>9.0954624277456642</v>
      </c>
      <c r="W18">
        <v>19.727689229743248</v>
      </c>
      <c r="X18">
        <v>62.000108412823636</v>
      </c>
      <c r="Y18">
        <v>0</v>
      </c>
      <c r="Z18">
        <v>8.6352868800000007</v>
      </c>
      <c r="AA18">
        <v>18.736272</v>
      </c>
      <c r="AB18">
        <v>17.352844704000006</v>
      </c>
      <c r="AC18">
        <v>12.7643852736</v>
      </c>
      <c r="AD18">
        <v>16.071074640000003</v>
      </c>
      <c r="AE18">
        <v>14.481785520000004</v>
      </c>
      <c r="AF18">
        <v>6.1515000000000004</v>
      </c>
      <c r="AG18">
        <v>27.096356160000003</v>
      </c>
      <c r="AH18">
        <v>67.171467599999986</v>
      </c>
      <c r="AI18">
        <v>8.3865239999999996</v>
      </c>
      <c r="AJ18">
        <v>0</v>
      </c>
      <c r="AK18">
        <v>22.296000000000003</v>
      </c>
      <c r="AL18">
        <v>59.209269999999997</v>
      </c>
      <c r="AM18">
        <v>7.0255447619047642</v>
      </c>
      <c r="AN18">
        <v>0</v>
      </c>
      <c r="AO18">
        <v>12.654230400000001</v>
      </c>
      <c r="AP18">
        <v>5.6824135200000008</v>
      </c>
      <c r="AQ18">
        <v>0</v>
      </c>
      <c r="AR18">
        <v>23.031648000000001</v>
      </c>
      <c r="AS18">
        <v>13.706834688000001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33.511786515964204</v>
      </c>
      <c r="BB18">
        <f t="shared" si="0"/>
        <v>879.6159235222533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117.00522930971952</v>
      </c>
      <c r="L19">
        <v>66.000643312474423</v>
      </c>
      <c r="M19">
        <v>62.387543252595151</v>
      </c>
      <c r="N19">
        <v>51.878240903497982</v>
      </c>
      <c r="O19">
        <v>73.287946990682457</v>
      </c>
      <c r="P19">
        <v>24.301038062283737</v>
      </c>
      <c r="Q19">
        <v>4.7854519505233117</v>
      </c>
      <c r="R19">
        <v>18.615099020328188</v>
      </c>
      <c r="S19">
        <v>11.590457142857142</v>
      </c>
      <c r="T19">
        <v>0</v>
      </c>
      <c r="U19">
        <v>51.75920962608204</v>
      </c>
      <c r="V19">
        <v>9.0992042042042041</v>
      </c>
      <c r="W19">
        <v>19.460701663932504</v>
      </c>
      <c r="X19">
        <v>62.000108412823636</v>
      </c>
      <c r="Y19">
        <v>0</v>
      </c>
      <c r="Z19">
        <v>8.6352868800000007</v>
      </c>
      <c r="AA19">
        <v>18.736272</v>
      </c>
      <c r="AB19">
        <v>17.352844704000006</v>
      </c>
      <c r="AC19">
        <v>12.7643852736</v>
      </c>
      <c r="AD19">
        <v>16.071074640000003</v>
      </c>
      <c r="AE19">
        <v>14.481785520000004</v>
      </c>
      <c r="AF19">
        <v>6.1515000000000004</v>
      </c>
      <c r="AG19">
        <v>27.096356160000003</v>
      </c>
      <c r="AH19">
        <v>67.171467599999986</v>
      </c>
      <c r="AI19">
        <v>8.3865239999999996</v>
      </c>
      <c r="AJ19">
        <v>0</v>
      </c>
      <c r="AK19">
        <v>22.296000000000003</v>
      </c>
      <c r="AL19">
        <v>59.209269999999997</v>
      </c>
      <c r="AM19">
        <v>7.0255447619047642</v>
      </c>
      <c r="AN19">
        <v>0</v>
      </c>
      <c r="AO19">
        <v>12.654230400000001</v>
      </c>
      <c r="AP19">
        <v>5.6824135200000008</v>
      </c>
      <c r="AQ19">
        <v>0</v>
      </c>
      <c r="AR19">
        <v>23.031648000000001</v>
      </c>
      <c r="AS19">
        <v>13.706834688000001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33.493311446974431</v>
      </c>
      <c r="BB19">
        <f t="shared" si="0"/>
        <v>879.13100055253472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150.00562363737768</v>
      </c>
      <c r="L20">
        <v>66.000643312474423</v>
      </c>
      <c r="M20">
        <v>62.387543252595151</v>
      </c>
      <c r="N20">
        <v>51.878240903497982</v>
      </c>
      <c r="O20">
        <v>73.287946990682457</v>
      </c>
      <c r="P20">
        <v>24.301038062283737</v>
      </c>
      <c r="Q20">
        <v>4.7854519505233117</v>
      </c>
      <c r="R20">
        <v>18.615099020328188</v>
      </c>
      <c r="S20">
        <v>11.590457142857142</v>
      </c>
      <c r="T20">
        <v>0</v>
      </c>
      <c r="U20">
        <v>51.75920962608204</v>
      </c>
      <c r="V20">
        <v>9.0992042042042041</v>
      </c>
      <c r="W20">
        <v>19.460701663932504</v>
      </c>
      <c r="X20">
        <v>62.000108412823636</v>
      </c>
      <c r="Y20">
        <v>0</v>
      </c>
      <c r="Z20">
        <v>8.6352868800000007</v>
      </c>
      <c r="AA20">
        <v>18.736272</v>
      </c>
      <c r="AB20">
        <v>17.352844704000006</v>
      </c>
      <c r="AC20">
        <v>12.7643852736</v>
      </c>
      <c r="AD20">
        <v>16.071074640000003</v>
      </c>
      <c r="AE20">
        <v>14.481785520000004</v>
      </c>
      <c r="AF20">
        <v>6.1515000000000004</v>
      </c>
      <c r="AG20">
        <v>27.096356160000003</v>
      </c>
      <c r="AH20">
        <v>67.171467599999986</v>
      </c>
      <c r="AI20">
        <v>8.3865239999999996</v>
      </c>
      <c r="AJ20">
        <v>0</v>
      </c>
      <c r="AK20">
        <v>22.296000000000003</v>
      </c>
      <c r="AL20">
        <v>59.209269999999997</v>
      </c>
      <c r="AM20">
        <v>7.0255447619047642</v>
      </c>
      <c r="AN20">
        <v>0</v>
      </c>
      <c r="AO20">
        <v>12.654230400000001</v>
      </c>
      <c r="AP20">
        <v>5.6824135200000008</v>
      </c>
      <c r="AQ20">
        <v>0</v>
      </c>
      <c r="AR20">
        <v>21.577017599999998</v>
      </c>
      <c r="AS20">
        <v>13.706834688000001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34.651041133626727</v>
      </c>
      <c r="BB20">
        <f t="shared" si="0"/>
        <v>909.51903479354053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99.004942869682651</v>
      </c>
      <c r="L21">
        <v>66.000643312474423</v>
      </c>
      <c r="M21">
        <v>62.387543252595151</v>
      </c>
      <c r="N21">
        <v>51.878240903497982</v>
      </c>
      <c r="O21">
        <v>73.287946990682457</v>
      </c>
      <c r="P21">
        <v>24.301038062283737</v>
      </c>
      <c r="Q21">
        <v>4.7854519505233117</v>
      </c>
      <c r="R21">
        <v>18.615099020328188</v>
      </c>
      <c r="S21">
        <v>11.590457142857142</v>
      </c>
      <c r="T21">
        <v>0</v>
      </c>
      <c r="U21">
        <v>51.75920962608204</v>
      </c>
      <c r="V21">
        <v>9.0992042042042041</v>
      </c>
      <c r="W21">
        <v>19.460701663932504</v>
      </c>
      <c r="X21">
        <v>62.000108412823636</v>
      </c>
      <c r="Y21">
        <v>0</v>
      </c>
      <c r="Z21">
        <v>8.6352868800000007</v>
      </c>
      <c r="AA21">
        <v>18.736272</v>
      </c>
      <c r="AB21">
        <v>17.352844704000006</v>
      </c>
      <c r="AC21">
        <v>12.7643852736</v>
      </c>
      <c r="AD21">
        <v>16.071074640000003</v>
      </c>
      <c r="AE21">
        <v>7.3254168000000002</v>
      </c>
      <c r="AF21">
        <v>6.1515000000000004</v>
      </c>
      <c r="AG21">
        <v>27.096356160000003</v>
      </c>
      <c r="AH21">
        <v>67.171467599999986</v>
      </c>
      <c r="AI21">
        <v>8.3865239999999996</v>
      </c>
      <c r="AJ21">
        <v>0</v>
      </c>
      <c r="AK21">
        <v>22.296000000000003</v>
      </c>
      <c r="AL21">
        <v>59.209269999999997</v>
      </c>
      <c r="AM21">
        <v>7.0255447619047642</v>
      </c>
      <c r="AN21">
        <v>0</v>
      </c>
      <c r="AO21">
        <v>12.654230400000001</v>
      </c>
      <c r="AP21">
        <v>5.6824135200000008</v>
      </c>
      <c r="AQ21">
        <v>0</v>
      </c>
      <c r="AR21">
        <v>21.577017599999998</v>
      </c>
      <c r="AS21">
        <v>13.706834688000001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32.516677228110588</v>
      </c>
      <c r="BB21">
        <f t="shared" si="0"/>
        <v>853.49634921136158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115.00743219789629</v>
      </c>
      <c r="L22">
        <v>66.000643312474423</v>
      </c>
      <c r="M22">
        <v>62.387543252595151</v>
      </c>
      <c r="N22">
        <v>51.878240903497982</v>
      </c>
      <c r="O22">
        <v>73.287946990682457</v>
      </c>
      <c r="P22">
        <v>24.301038062283737</v>
      </c>
      <c r="Q22">
        <v>4.7854519505233117</v>
      </c>
      <c r="R22">
        <v>18.615099020328188</v>
      </c>
      <c r="S22">
        <v>11.590457142857142</v>
      </c>
      <c r="T22">
        <v>0</v>
      </c>
      <c r="U22">
        <v>51.75920962608204</v>
      </c>
      <c r="V22">
        <v>9.0992042042042041</v>
      </c>
      <c r="W22">
        <v>19.460701663932504</v>
      </c>
      <c r="X22">
        <v>62.000108412823636</v>
      </c>
      <c r="Y22">
        <v>0</v>
      </c>
      <c r="Z22">
        <v>8.6352868800000007</v>
      </c>
      <c r="AA22">
        <v>18.736272</v>
      </c>
      <c r="AB22">
        <v>17.352844704000006</v>
      </c>
      <c r="AC22">
        <v>12.7643852736</v>
      </c>
      <c r="AD22">
        <v>16.071074640000003</v>
      </c>
      <c r="AE22">
        <v>7.3254168000000002</v>
      </c>
      <c r="AF22">
        <v>6.1515000000000004</v>
      </c>
      <c r="AG22">
        <v>27.096356160000003</v>
      </c>
      <c r="AH22">
        <v>67.171467599999986</v>
      </c>
      <c r="AI22">
        <v>8.3865239999999996</v>
      </c>
      <c r="AJ22">
        <v>0</v>
      </c>
      <c r="AK22">
        <v>22.296000000000003</v>
      </c>
      <c r="AL22">
        <v>59.209269999999997</v>
      </c>
      <c r="AM22">
        <v>7.0255447619047642</v>
      </c>
      <c r="AN22">
        <v>0</v>
      </c>
      <c r="AO22">
        <v>12.654230400000001</v>
      </c>
      <c r="AP22">
        <v>5.6824135200000008</v>
      </c>
      <c r="AQ22">
        <v>0</v>
      </c>
      <c r="AR22">
        <v>21.577017599999998</v>
      </c>
      <c r="AS22">
        <v>13.706834688000001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33.103968570004291</v>
      </c>
      <c r="BB22">
        <f t="shared" si="0"/>
        <v>868.91154719768144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76.007359539499802</v>
      </c>
      <c r="L23">
        <v>66.085918388692576</v>
      </c>
      <c r="M23">
        <v>62.387543252595151</v>
      </c>
      <c r="N23">
        <v>51.878240903497982</v>
      </c>
      <c r="O23">
        <v>73.287946990682457</v>
      </c>
      <c r="P23">
        <v>24.301038062283737</v>
      </c>
      <c r="Q23">
        <v>4.7854519505233117</v>
      </c>
      <c r="R23">
        <v>18.615099020328188</v>
      </c>
      <c r="S23">
        <v>11.590457142857142</v>
      </c>
      <c r="T23">
        <v>0</v>
      </c>
      <c r="U23">
        <v>51.75920962608204</v>
      </c>
      <c r="V23">
        <v>9.0992042042042041</v>
      </c>
      <c r="W23">
        <v>19.460701663932504</v>
      </c>
      <c r="X23">
        <v>62.000108412823636</v>
      </c>
      <c r="Y23">
        <v>0</v>
      </c>
      <c r="Z23">
        <v>8.6352868800000007</v>
      </c>
      <c r="AA23">
        <v>18.736272</v>
      </c>
      <c r="AB23">
        <v>17.352844704000006</v>
      </c>
      <c r="AC23">
        <v>12.7643852736</v>
      </c>
      <c r="AD23">
        <v>16.071074640000003</v>
      </c>
      <c r="AE23">
        <v>7.3254168000000002</v>
      </c>
      <c r="AF23">
        <v>6.1515000000000004</v>
      </c>
      <c r="AG23">
        <v>27.096356160000003</v>
      </c>
      <c r="AH23">
        <v>67.171467599999986</v>
      </c>
      <c r="AI23">
        <v>8.3865239999999996</v>
      </c>
      <c r="AJ23">
        <v>0</v>
      </c>
      <c r="AK23">
        <v>22.296000000000003</v>
      </c>
      <c r="AL23">
        <v>59.209269999999997</v>
      </c>
      <c r="AM23">
        <v>7.0255447619047642</v>
      </c>
      <c r="AN23">
        <v>0</v>
      </c>
      <c r="AO23">
        <v>12.654230400000001</v>
      </c>
      <c r="AP23">
        <v>5.0635367999999996</v>
      </c>
      <c r="AQ23">
        <v>10.0441</v>
      </c>
      <c r="AR23">
        <v>21.577017599999998</v>
      </c>
      <c r="AS23">
        <v>13.706834688000001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32.02170125480869</v>
      </c>
      <c r="BB23">
        <f t="shared" si="0"/>
        <v>840.50424021069864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91.007392086894583</v>
      </c>
      <c r="L24">
        <v>66.002297602138867</v>
      </c>
      <c r="M24">
        <v>62.387543252595151</v>
      </c>
      <c r="N24">
        <v>51.878240903497982</v>
      </c>
      <c r="O24">
        <v>73.287946990682457</v>
      </c>
      <c r="P24">
        <v>24.301038062283737</v>
      </c>
      <c r="Q24">
        <v>4.7854519505233117</v>
      </c>
      <c r="R24">
        <v>18.615099020328188</v>
      </c>
      <c r="S24">
        <v>11.590457142857142</v>
      </c>
      <c r="T24">
        <v>0</v>
      </c>
      <c r="U24">
        <v>51.75920962608204</v>
      </c>
      <c r="V24">
        <v>9.0992042042042041</v>
      </c>
      <c r="W24">
        <v>19.460701663932504</v>
      </c>
      <c r="X24">
        <v>62.000108412823636</v>
      </c>
      <c r="Y24">
        <v>0</v>
      </c>
      <c r="Z24">
        <v>8.6352868800000007</v>
      </c>
      <c r="AA24">
        <v>18.736272</v>
      </c>
      <c r="AB24">
        <v>17.352844704000006</v>
      </c>
      <c r="AC24">
        <v>12.7643852736</v>
      </c>
      <c r="AD24">
        <v>16.071074640000003</v>
      </c>
      <c r="AE24">
        <v>7.3254168000000002</v>
      </c>
      <c r="AF24">
        <v>6.1515000000000004</v>
      </c>
      <c r="AG24">
        <v>27.096356160000003</v>
      </c>
      <c r="AH24">
        <v>67.171467599999986</v>
      </c>
      <c r="AI24">
        <v>8.3865239999999996</v>
      </c>
      <c r="AJ24">
        <v>0</v>
      </c>
      <c r="AK24">
        <v>22.296000000000003</v>
      </c>
      <c r="AL24">
        <v>59.209269999999997</v>
      </c>
      <c r="AM24">
        <v>7.0255447619047642</v>
      </c>
      <c r="AN24">
        <v>0</v>
      </c>
      <c r="AO24">
        <v>12.654230400000001</v>
      </c>
      <c r="AP24">
        <v>5.0635367999999996</v>
      </c>
      <c r="AQ24">
        <v>20.088200000000001</v>
      </c>
      <c r="AR24">
        <v>21.577017599999998</v>
      </c>
      <c r="AS24">
        <v>13.706834688000001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32.937751987580974</v>
      </c>
      <c r="BB24">
        <f t="shared" si="0"/>
        <v>864.54870123876753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85.007379906403216</v>
      </c>
      <c r="L25">
        <v>66.00253463578008</v>
      </c>
      <c r="M25">
        <v>62.387543252595151</v>
      </c>
      <c r="N25">
        <v>51.878240903497982</v>
      </c>
      <c r="O25">
        <v>73.287946990682457</v>
      </c>
      <c r="P25">
        <v>24.301038062283737</v>
      </c>
      <c r="Q25">
        <v>4.7854519505233117</v>
      </c>
      <c r="R25">
        <v>18.615099020328188</v>
      </c>
      <c r="S25">
        <v>11.590457142857142</v>
      </c>
      <c r="T25">
        <v>0</v>
      </c>
      <c r="U25">
        <v>51.75920962608204</v>
      </c>
      <c r="V25">
        <v>9.0992042042042041</v>
      </c>
      <c r="W25">
        <v>19.460701663932504</v>
      </c>
      <c r="X25">
        <v>62.000108412823636</v>
      </c>
      <c r="Y25">
        <v>0</v>
      </c>
      <c r="Z25">
        <v>8.6352868800000007</v>
      </c>
      <c r="AA25">
        <v>18.736272</v>
      </c>
      <c r="AB25">
        <v>17.352844704000006</v>
      </c>
      <c r="AC25">
        <v>12.7643852736</v>
      </c>
      <c r="AD25">
        <v>16.071074640000003</v>
      </c>
      <c r="AE25">
        <v>7.3254168000000002</v>
      </c>
      <c r="AF25">
        <v>6.1515000000000004</v>
      </c>
      <c r="AG25">
        <v>27.096356160000003</v>
      </c>
      <c r="AH25">
        <v>67.171467599999986</v>
      </c>
      <c r="AI25">
        <v>8.3865239999999996</v>
      </c>
      <c r="AJ25">
        <v>0</v>
      </c>
      <c r="AK25">
        <v>22.296000000000003</v>
      </c>
      <c r="AL25">
        <v>59.209269999999997</v>
      </c>
      <c r="AM25">
        <v>7.0255447619047642</v>
      </c>
      <c r="AN25">
        <v>0</v>
      </c>
      <c r="AO25">
        <v>12.654230400000001</v>
      </c>
      <c r="AP25">
        <v>5.0635367999999996</v>
      </c>
      <c r="AQ25">
        <v>21.398300000000003</v>
      </c>
      <c r="AR25">
        <v>21.577017599999998</v>
      </c>
      <c r="AS25">
        <v>13.706834688000001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32.765640964912755</v>
      </c>
      <c r="BB25">
        <f t="shared" si="0"/>
        <v>860.03113711458548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85.007379906403216</v>
      </c>
      <c r="L26">
        <v>66.00253463578008</v>
      </c>
      <c r="M26">
        <v>62.387543252595151</v>
      </c>
      <c r="N26">
        <v>51.878240903497982</v>
      </c>
      <c r="O26">
        <v>73.287946990682457</v>
      </c>
      <c r="P26">
        <v>24.301038062283737</v>
      </c>
      <c r="Q26">
        <v>4.7854519505233117</v>
      </c>
      <c r="R26">
        <v>18.615099020328188</v>
      </c>
      <c r="S26">
        <v>11.590457142857142</v>
      </c>
      <c r="T26">
        <v>0</v>
      </c>
      <c r="U26">
        <v>51.75920962608204</v>
      </c>
      <c r="V26">
        <v>9.0992042042042041</v>
      </c>
      <c r="W26">
        <v>19.460701663932504</v>
      </c>
      <c r="X26">
        <v>62.000108412823636</v>
      </c>
      <c r="Y26">
        <v>0</v>
      </c>
      <c r="Z26">
        <v>8.6352868800000007</v>
      </c>
      <c r="AA26">
        <v>18.736272</v>
      </c>
      <c r="AB26">
        <v>17.352844704000006</v>
      </c>
      <c r="AC26">
        <v>12.7643852736</v>
      </c>
      <c r="AD26">
        <v>16.071074640000003</v>
      </c>
      <c r="AE26">
        <v>7.3254168000000002</v>
      </c>
      <c r="AF26">
        <v>6.1515000000000004</v>
      </c>
      <c r="AG26">
        <v>27.096356160000003</v>
      </c>
      <c r="AH26">
        <v>67.171467599999986</v>
      </c>
      <c r="AI26">
        <v>8.3865239999999996</v>
      </c>
      <c r="AJ26">
        <v>0</v>
      </c>
      <c r="AK26">
        <v>22.296000000000003</v>
      </c>
      <c r="AL26">
        <v>59.209269999999997</v>
      </c>
      <c r="AM26">
        <v>7.0255447619047642</v>
      </c>
      <c r="AN26">
        <v>0</v>
      </c>
      <c r="AO26">
        <v>12.654230400000001</v>
      </c>
      <c r="AP26">
        <v>5.0635367999999996</v>
      </c>
      <c r="AQ26">
        <v>21.835000000000004</v>
      </c>
      <c r="AR26">
        <v>21.577017599999998</v>
      </c>
      <c r="AS26">
        <v>13.706834688000001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32.781667854912762</v>
      </c>
      <c r="BB26">
        <f t="shared" si="0"/>
        <v>860.45181022458564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160.79114338214043</v>
      </c>
      <c r="L27">
        <v>66.002009995072854</v>
      </c>
      <c r="M27">
        <v>62.387543252595151</v>
      </c>
      <c r="N27">
        <v>51.878240903497982</v>
      </c>
      <c r="O27">
        <v>73.287946990682457</v>
      </c>
      <c r="P27">
        <v>24.301038062283737</v>
      </c>
      <c r="Q27">
        <v>4.7854519505233117</v>
      </c>
      <c r="R27">
        <v>18.615099020328188</v>
      </c>
      <c r="S27">
        <v>11.590457142857142</v>
      </c>
      <c r="T27">
        <v>0</v>
      </c>
      <c r="U27">
        <v>51.75920962608204</v>
      </c>
      <c r="V27">
        <v>9.0992042042042041</v>
      </c>
      <c r="W27">
        <v>19.460701663932504</v>
      </c>
      <c r="X27">
        <v>62.000108412823636</v>
      </c>
      <c r="Y27">
        <v>0</v>
      </c>
      <c r="Z27">
        <v>8.6352868800000007</v>
      </c>
      <c r="AA27">
        <v>18.736272</v>
      </c>
      <c r="AB27">
        <v>17.352844704000006</v>
      </c>
      <c r="AC27">
        <v>12.7643852736</v>
      </c>
      <c r="AD27">
        <v>16.071074640000003</v>
      </c>
      <c r="AE27">
        <v>14.481785520000004</v>
      </c>
      <c r="AF27">
        <v>6.1515000000000004</v>
      </c>
      <c r="AG27">
        <v>27.096356160000003</v>
      </c>
      <c r="AH27">
        <v>67.171467599999986</v>
      </c>
      <c r="AI27">
        <v>8.3865239999999996</v>
      </c>
      <c r="AJ27">
        <v>0</v>
      </c>
      <c r="AK27">
        <v>22.296000000000003</v>
      </c>
      <c r="AL27">
        <v>59.209269999999997</v>
      </c>
      <c r="AM27">
        <v>7.0255447619047642</v>
      </c>
      <c r="AN27">
        <v>0</v>
      </c>
      <c r="AO27">
        <v>12.654230400000001</v>
      </c>
      <c r="AP27">
        <v>5.0635367999999996</v>
      </c>
      <c r="AQ27">
        <v>31.442400000000006</v>
      </c>
      <c r="AR27">
        <v>21.577017599999998</v>
      </c>
      <c r="AS27">
        <v>13.706834688000001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36.178143806649238</v>
      </c>
      <c r="BB27">
        <f t="shared" si="0"/>
        <v>949.60234182787917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160.79114338214043</v>
      </c>
      <c r="L28">
        <v>66.002009995072854</v>
      </c>
      <c r="M28">
        <v>62.387543252595151</v>
      </c>
      <c r="N28">
        <v>51.878240903497982</v>
      </c>
      <c r="O28">
        <v>73.287946990682457</v>
      </c>
      <c r="P28">
        <v>24.301038062283737</v>
      </c>
      <c r="Q28">
        <v>4.7854519505233117</v>
      </c>
      <c r="R28">
        <v>18.615099020328188</v>
      </c>
      <c r="S28">
        <v>11.590457142857142</v>
      </c>
      <c r="T28">
        <v>0</v>
      </c>
      <c r="U28">
        <v>51.75920962608204</v>
      </c>
      <c r="V28">
        <v>9.0992042042042041</v>
      </c>
      <c r="W28">
        <v>19.460701663932504</v>
      </c>
      <c r="X28">
        <v>62.000108412823636</v>
      </c>
      <c r="Y28">
        <v>0</v>
      </c>
      <c r="Z28">
        <v>8.6352868800000007</v>
      </c>
      <c r="AA28">
        <v>18.736272</v>
      </c>
      <c r="AB28">
        <v>17.352844704000006</v>
      </c>
      <c r="AC28">
        <v>12.7643852736</v>
      </c>
      <c r="AD28">
        <v>16.071074640000003</v>
      </c>
      <c r="AE28">
        <v>14.481785520000004</v>
      </c>
      <c r="AF28">
        <v>6.1515000000000004</v>
      </c>
      <c r="AG28">
        <v>27.096356160000003</v>
      </c>
      <c r="AH28">
        <v>67.171467599999986</v>
      </c>
      <c r="AI28">
        <v>29.073283199999999</v>
      </c>
      <c r="AJ28">
        <v>0</v>
      </c>
      <c r="AK28">
        <v>22.296000000000003</v>
      </c>
      <c r="AL28">
        <v>59.209269999999997</v>
      </c>
      <c r="AM28">
        <v>7.0255447619047642</v>
      </c>
      <c r="AN28">
        <v>0</v>
      </c>
      <c r="AO28">
        <v>12.654230400000001</v>
      </c>
      <c r="AP28">
        <v>5.0635367999999996</v>
      </c>
      <c r="AQ28">
        <v>31.442400000000006</v>
      </c>
      <c r="AR28">
        <v>21.577017599999998</v>
      </c>
      <c r="AS28">
        <v>13.706834688000001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36.937348001049237</v>
      </c>
      <c r="BB28">
        <f t="shared" si="0"/>
        <v>969.52989683347914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160.79114338214043</v>
      </c>
      <c r="L29">
        <v>66.002009995072854</v>
      </c>
      <c r="M29">
        <v>62.387543252595151</v>
      </c>
      <c r="N29">
        <v>51.878240903497982</v>
      </c>
      <c r="O29">
        <v>73.287946990682457</v>
      </c>
      <c r="P29">
        <v>24.301038062283737</v>
      </c>
      <c r="Q29">
        <v>4.7854519505233117</v>
      </c>
      <c r="R29">
        <v>18.615099020328188</v>
      </c>
      <c r="S29">
        <v>11.590457142857142</v>
      </c>
      <c r="T29">
        <v>0</v>
      </c>
      <c r="U29">
        <v>51.75920962608204</v>
      </c>
      <c r="V29">
        <v>9.0992042042042041</v>
      </c>
      <c r="W29">
        <v>19.460701663932504</v>
      </c>
      <c r="X29">
        <v>62.000108412823636</v>
      </c>
      <c r="Y29">
        <v>0</v>
      </c>
      <c r="Z29">
        <v>8.6352868800000007</v>
      </c>
      <c r="AA29">
        <v>18.736272</v>
      </c>
      <c r="AB29">
        <v>17.352844704000006</v>
      </c>
      <c r="AC29">
        <v>12.7643852736</v>
      </c>
      <c r="AD29">
        <v>16.071074640000003</v>
      </c>
      <c r="AE29">
        <v>14.481785520000004</v>
      </c>
      <c r="AF29">
        <v>6.1515000000000004</v>
      </c>
      <c r="AG29">
        <v>27.096356160000003</v>
      </c>
      <c r="AH29">
        <v>67.171467599999986</v>
      </c>
      <c r="AI29">
        <v>29.073283199999999</v>
      </c>
      <c r="AJ29">
        <v>0</v>
      </c>
      <c r="AK29">
        <v>22.296000000000003</v>
      </c>
      <c r="AL29">
        <v>59.209269999999997</v>
      </c>
      <c r="AM29">
        <v>7.0255447619047642</v>
      </c>
      <c r="AN29">
        <v>0</v>
      </c>
      <c r="AO29">
        <v>12.654230400000001</v>
      </c>
      <c r="AP29">
        <v>5.0635367999999996</v>
      </c>
      <c r="AQ29">
        <v>31.442400000000006</v>
      </c>
      <c r="AR29">
        <v>21.577017599999998</v>
      </c>
      <c r="AS29">
        <v>13.706834688000001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36.937348001049237</v>
      </c>
      <c r="BB29">
        <f t="shared" si="0"/>
        <v>969.52989683347914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160.79114338214043</v>
      </c>
      <c r="L30">
        <v>66.002009995072854</v>
      </c>
      <c r="M30">
        <v>62.387543252595151</v>
      </c>
      <c r="N30">
        <v>51.878240903497982</v>
      </c>
      <c r="O30">
        <v>73.287946990682457</v>
      </c>
      <c r="P30">
        <v>24.301038062283737</v>
      </c>
      <c r="Q30">
        <v>4.7854519505233117</v>
      </c>
      <c r="R30">
        <v>18.615099020328188</v>
      </c>
      <c r="S30">
        <v>11.590457142857142</v>
      </c>
      <c r="T30">
        <v>0</v>
      </c>
      <c r="U30">
        <v>51.75920962608204</v>
      </c>
      <c r="V30">
        <v>9.0992042042042041</v>
      </c>
      <c r="W30">
        <v>19.460701663932504</v>
      </c>
      <c r="X30">
        <v>62.000108412823636</v>
      </c>
      <c r="Y30">
        <v>0</v>
      </c>
      <c r="Z30">
        <v>8.6352868800000007</v>
      </c>
      <c r="AA30">
        <v>18.736272</v>
      </c>
      <c r="AB30">
        <v>17.352844704000006</v>
      </c>
      <c r="AC30">
        <v>12.7643852736</v>
      </c>
      <c r="AD30">
        <v>16.071074640000003</v>
      </c>
      <c r="AE30">
        <v>14.481785520000004</v>
      </c>
      <c r="AF30">
        <v>6.1515000000000004</v>
      </c>
      <c r="AG30">
        <v>27.096356160000003</v>
      </c>
      <c r="AH30">
        <v>67.171467599999986</v>
      </c>
      <c r="AI30">
        <v>29.073283199999999</v>
      </c>
      <c r="AJ30">
        <v>0</v>
      </c>
      <c r="AK30">
        <v>22.296000000000003</v>
      </c>
      <c r="AL30">
        <v>59.209269999999997</v>
      </c>
      <c r="AM30">
        <v>7.0255447619047642</v>
      </c>
      <c r="AN30">
        <v>0</v>
      </c>
      <c r="AO30">
        <v>12.654230400000001</v>
      </c>
      <c r="AP30">
        <v>5.0635367999999996</v>
      </c>
      <c r="AQ30">
        <v>31.442400000000006</v>
      </c>
      <c r="AR30">
        <v>21.577017599999998</v>
      </c>
      <c r="AS30">
        <v>13.706834688000001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36.937348001049237</v>
      </c>
      <c r="BB30">
        <f t="shared" si="0"/>
        <v>969.52989683347914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160.79114338214043</v>
      </c>
      <c r="L31">
        <v>66.002009995072854</v>
      </c>
      <c r="M31">
        <v>62.387543252595151</v>
      </c>
      <c r="N31">
        <v>51.878240903497982</v>
      </c>
      <c r="O31">
        <v>73.287946990682457</v>
      </c>
      <c r="P31">
        <v>24.301038062283737</v>
      </c>
      <c r="Q31">
        <v>4.7854519505233117</v>
      </c>
      <c r="R31">
        <v>18.615099020328188</v>
      </c>
      <c r="S31">
        <v>11.590457142857142</v>
      </c>
      <c r="T31">
        <v>0</v>
      </c>
      <c r="U31">
        <v>51.75920962608204</v>
      </c>
      <c r="V31">
        <v>9.0992042042042041</v>
      </c>
      <c r="W31">
        <v>19.460701663932504</v>
      </c>
      <c r="X31">
        <v>62.000108412823636</v>
      </c>
      <c r="Y31">
        <v>0</v>
      </c>
      <c r="Z31">
        <v>8.6352868800000007</v>
      </c>
      <c r="AA31">
        <v>18.736272</v>
      </c>
      <c r="AB31">
        <v>17.352844704000006</v>
      </c>
      <c r="AC31">
        <v>12.7643852736</v>
      </c>
      <c r="AD31">
        <v>16.071074640000003</v>
      </c>
      <c r="AE31">
        <v>14.481785520000004</v>
      </c>
      <c r="AF31">
        <v>6.1515000000000004</v>
      </c>
      <c r="AG31">
        <v>27.096356160000003</v>
      </c>
      <c r="AH31">
        <v>67.171467599999986</v>
      </c>
      <c r="AI31">
        <v>29.073283199999999</v>
      </c>
      <c r="AJ31">
        <v>0</v>
      </c>
      <c r="AK31">
        <v>22.296000000000003</v>
      </c>
      <c r="AL31">
        <v>59.209269999999997</v>
      </c>
      <c r="AM31">
        <v>7.0255447619047642</v>
      </c>
      <c r="AN31">
        <v>0</v>
      </c>
      <c r="AO31">
        <v>12.654230400000001</v>
      </c>
      <c r="AP31">
        <v>5.0635367999999996</v>
      </c>
      <c r="AQ31">
        <v>31.442400000000006</v>
      </c>
      <c r="AR31">
        <v>21.577017599999998</v>
      </c>
      <c r="AS31">
        <v>13.706834688000001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36.937348001049237</v>
      </c>
      <c r="BB31">
        <f t="shared" si="0"/>
        <v>969.52989683347914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160.79114338214043</v>
      </c>
      <c r="L32">
        <v>66.002009995072854</v>
      </c>
      <c r="M32">
        <v>62.387543252595151</v>
      </c>
      <c r="N32">
        <v>51.878240903497982</v>
      </c>
      <c r="O32">
        <v>73.287946990682457</v>
      </c>
      <c r="P32">
        <v>24.301038062283737</v>
      </c>
      <c r="Q32">
        <v>4.7854519505233117</v>
      </c>
      <c r="R32">
        <v>18.615099020328188</v>
      </c>
      <c r="S32">
        <v>11.590457142857142</v>
      </c>
      <c r="T32">
        <v>0</v>
      </c>
      <c r="U32">
        <v>51.75920962608204</v>
      </c>
      <c r="V32">
        <v>9.0992042042042041</v>
      </c>
      <c r="W32">
        <v>19.460701663932504</v>
      </c>
      <c r="X32">
        <v>62.000108412823636</v>
      </c>
      <c r="Y32">
        <v>0</v>
      </c>
      <c r="Z32">
        <v>8.6352868800000007</v>
      </c>
      <c r="AA32">
        <v>18.736272</v>
      </c>
      <c r="AB32">
        <v>17.352844704000006</v>
      </c>
      <c r="AC32">
        <v>12.7643852736</v>
      </c>
      <c r="AD32">
        <v>16.071074640000003</v>
      </c>
      <c r="AE32">
        <v>14.481785520000004</v>
      </c>
      <c r="AF32">
        <v>6.1515000000000004</v>
      </c>
      <c r="AG32">
        <v>27.096356160000003</v>
      </c>
      <c r="AH32">
        <v>67.171467599999986</v>
      </c>
      <c r="AI32">
        <v>29.073283199999999</v>
      </c>
      <c r="AJ32">
        <v>0</v>
      </c>
      <c r="AK32">
        <v>22.296000000000003</v>
      </c>
      <c r="AL32">
        <v>59.209269999999997</v>
      </c>
      <c r="AM32">
        <v>7.0255447619047642</v>
      </c>
      <c r="AN32">
        <v>0</v>
      </c>
      <c r="AO32">
        <v>12.654230400000001</v>
      </c>
      <c r="AP32">
        <v>5.0635367999999996</v>
      </c>
      <c r="AQ32">
        <v>31.442400000000006</v>
      </c>
      <c r="AR32">
        <v>21.577017599999998</v>
      </c>
      <c r="AS32">
        <v>13.706834688000001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36.937348001049237</v>
      </c>
      <c r="BB32">
        <f t="shared" si="0"/>
        <v>969.52989683347914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160.79114338214043</v>
      </c>
      <c r="L33">
        <v>66.002009995072854</v>
      </c>
      <c r="M33">
        <v>62.387543252595151</v>
      </c>
      <c r="N33">
        <v>51.878240903497982</v>
      </c>
      <c r="O33">
        <v>73.287946990682457</v>
      </c>
      <c r="P33">
        <v>24.301038062283737</v>
      </c>
      <c r="Q33">
        <v>4.7854519505233117</v>
      </c>
      <c r="R33">
        <v>18.615099020328188</v>
      </c>
      <c r="S33">
        <v>11.590457142857142</v>
      </c>
      <c r="T33">
        <v>0</v>
      </c>
      <c r="U33">
        <v>51.75920962608204</v>
      </c>
      <c r="V33">
        <v>9.0992042042042041</v>
      </c>
      <c r="W33">
        <v>19.460701663932504</v>
      </c>
      <c r="X33">
        <v>62.000108412823636</v>
      </c>
      <c r="Y33">
        <v>0</v>
      </c>
      <c r="Z33">
        <v>8.6352868800000007</v>
      </c>
      <c r="AA33">
        <v>18.736272</v>
      </c>
      <c r="AB33">
        <v>17.352844704000006</v>
      </c>
      <c r="AC33">
        <v>12.7643852736</v>
      </c>
      <c r="AD33">
        <v>16.071074640000003</v>
      </c>
      <c r="AE33">
        <v>14.481785520000004</v>
      </c>
      <c r="AF33">
        <v>12.303000000000001</v>
      </c>
      <c r="AG33">
        <v>27.096356160000003</v>
      </c>
      <c r="AH33">
        <v>67.171467599999986</v>
      </c>
      <c r="AI33">
        <v>29.073283199999999</v>
      </c>
      <c r="AJ33">
        <v>0</v>
      </c>
      <c r="AK33">
        <v>22.296000000000003</v>
      </c>
      <c r="AL33">
        <v>59.209269999999997</v>
      </c>
      <c r="AM33">
        <v>7.0255447619047642</v>
      </c>
      <c r="AN33">
        <v>0</v>
      </c>
      <c r="AO33">
        <v>12.654230400000001</v>
      </c>
      <c r="AP33">
        <v>5.0635367999999996</v>
      </c>
      <c r="AQ33">
        <v>31.442400000000006</v>
      </c>
      <c r="AR33">
        <v>21.577017599999998</v>
      </c>
      <c r="AS33">
        <v>13.706834688000001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37.163108189690199</v>
      </c>
      <c r="BB33">
        <f t="shared" si="0"/>
        <v>975.45563664483814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160.78766479636681</v>
      </c>
      <c r="L34">
        <v>66.0014926723358</v>
      </c>
      <c r="M34">
        <v>62.387543252595151</v>
      </c>
      <c r="N34">
        <v>51.878240903497982</v>
      </c>
      <c r="O34">
        <v>73.287946990682457</v>
      </c>
      <c r="P34">
        <v>24.301038062283737</v>
      </c>
      <c r="Q34">
        <v>4.7928855967078192</v>
      </c>
      <c r="R34">
        <v>18.613859746529876</v>
      </c>
      <c r="S34">
        <v>11.588932106339469</v>
      </c>
      <c r="T34">
        <v>0</v>
      </c>
      <c r="U34">
        <v>51.75920962608204</v>
      </c>
      <c r="V34">
        <v>9.0992042042042041</v>
      </c>
      <c r="W34">
        <v>19.460701663932504</v>
      </c>
      <c r="X34">
        <v>62.000108412823636</v>
      </c>
      <c r="Y34">
        <v>0</v>
      </c>
      <c r="Z34">
        <v>8.6352868800000007</v>
      </c>
      <c r="AA34">
        <v>18.736272</v>
      </c>
      <c r="AB34">
        <v>17.352844704000006</v>
      </c>
      <c r="AC34">
        <v>12.7643852736</v>
      </c>
      <c r="AD34">
        <v>16.071074640000003</v>
      </c>
      <c r="AE34">
        <v>14.481785520000004</v>
      </c>
      <c r="AF34">
        <v>12.303000000000001</v>
      </c>
      <c r="AG34">
        <v>27.096356160000003</v>
      </c>
      <c r="AH34">
        <v>67.171467599999986</v>
      </c>
      <c r="AI34">
        <v>8.3865239999999996</v>
      </c>
      <c r="AJ34">
        <v>0</v>
      </c>
      <c r="AK34">
        <v>22.296000000000003</v>
      </c>
      <c r="AL34">
        <v>59.209269999999997</v>
      </c>
      <c r="AM34">
        <v>7.0255447619047642</v>
      </c>
      <c r="AN34">
        <v>0</v>
      </c>
      <c r="AO34">
        <v>12.654230400000001</v>
      </c>
      <c r="AP34">
        <v>5.0635367999999996</v>
      </c>
      <c r="AQ34">
        <v>31.442400000000006</v>
      </c>
      <c r="AR34">
        <v>21.577017599999998</v>
      </c>
      <c r="AS34">
        <v>13.706834688000001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36.403928194312719</v>
      </c>
      <c r="BB34">
        <f t="shared" si="0"/>
        <v>955.52873086757336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160.79185671048609</v>
      </c>
      <c r="L35">
        <v>68.182818022850341</v>
      </c>
      <c r="M35">
        <v>62.387543252595151</v>
      </c>
      <c r="N35">
        <v>51.878240903497982</v>
      </c>
      <c r="O35">
        <v>73.287946990682457</v>
      </c>
      <c r="P35">
        <v>24.301038062283737</v>
      </c>
      <c r="Q35">
        <v>4.7854519505233117</v>
      </c>
      <c r="R35">
        <v>18.615099020328188</v>
      </c>
      <c r="S35">
        <v>11.590457142857142</v>
      </c>
      <c r="T35">
        <v>0</v>
      </c>
      <c r="U35">
        <v>51.75920962608204</v>
      </c>
      <c r="V35">
        <v>9.0992042042042041</v>
      </c>
      <c r="W35">
        <v>19.460701663932504</v>
      </c>
      <c r="X35">
        <v>62.000108412823636</v>
      </c>
      <c r="Y35">
        <v>0</v>
      </c>
      <c r="Z35">
        <v>8.6352868800000007</v>
      </c>
      <c r="AA35">
        <v>18.736272</v>
      </c>
      <c r="AB35">
        <v>17.352844704000006</v>
      </c>
      <c r="AC35">
        <v>12.7643852736</v>
      </c>
      <c r="AD35">
        <v>16.071074640000003</v>
      </c>
      <c r="AE35">
        <v>14.481785520000004</v>
      </c>
      <c r="AF35">
        <v>12.303000000000001</v>
      </c>
      <c r="AG35">
        <v>27.096356160000003</v>
      </c>
      <c r="AH35">
        <v>67.171467599999986</v>
      </c>
      <c r="AI35">
        <v>8.3865239999999996</v>
      </c>
      <c r="AJ35">
        <v>0</v>
      </c>
      <c r="AK35">
        <v>22.296000000000003</v>
      </c>
      <c r="AL35">
        <v>59.209269999999997</v>
      </c>
      <c r="AM35">
        <v>7.0255447619047642</v>
      </c>
      <c r="AN35">
        <v>0</v>
      </c>
      <c r="AO35">
        <v>12.654230400000001</v>
      </c>
      <c r="AP35">
        <v>5.0635367999999996</v>
      </c>
      <c r="AQ35">
        <v>30.132300000000001</v>
      </c>
      <c r="AR35">
        <v>21.577017599999998</v>
      </c>
      <c r="AS35">
        <v>13.706834688000001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36.435884991721998</v>
      </c>
      <c r="BB35">
        <f t="shared" si="0"/>
        <v>956.36752199892942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160.79236454540455</v>
      </c>
      <c r="L36">
        <v>68.182818022850341</v>
      </c>
      <c r="M36">
        <v>62.387543252595151</v>
      </c>
      <c r="N36">
        <v>51.878240903497982</v>
      </c>
      <c r="O36">
        <v>73.287946990682457</v>
      </c>
      <c r="P36">
        <v>24.301038062283737</v>
      </c>
      <c r="Q36">
        <v>4.7875373863636366</v>
      </c>
      <c r="R36">
        <v>18.619203237410073</v>
      </c>
      <c r="S36">
        <v>11.585778841550981</v>
      </c>
      <c r="T36">
        <v>0</v>
      </c>
      <c r="U36">
        <v>51.75920962608204</v>
      </c>
      <c r="V36">
        <v>9.0992042042042041</v>
      </c>
      <c r="W36">
        <v>19.460701663932504</v>
      </c>
      <c r="X36">
        <v>62.000108412823636</v>
      </c>
      <c r="Y36">
        <v>0</v>
      </c>
      <c r="Z36">
        <v>8.6352868800000007</v>
      </c>
      <c r="AA36">
        <v>18.736272</v>
      </c>
      <c r="AB36">
        <v>17.352844704000006</v>
      </c>
      <c r="AC36">
        <v>12.7643852736</v>
      </c>
      <c r="AD36">
        <v>16.071074640000003</v>
      </c>
      <c r="AE36">
        <v>14.481785520000004</v>
      </c>
      <c r="AF36">
        <v>12.303000000000001</v>
      </c>
      <c r="AG36">
        <v>27.096356160000003</v>
      </c>
      <c r="AH36">
        <v>67.171467599999986</v>
      </c>
      <c r="AI36">
        <v>8.3865239999999996</v>
      </c>
      <c r="AJ36">
        <v>0</v>
      </c>
      <c r="AK36">
        <v>22.296000000000003</v>
      </c>
      <c r="AL36">
        <v>59.209269999999997</v>
      </c>
      <c r="AM36">
        <v>7.0255447619047642</v>
      </c>
      <c r="AN36">
        <v>0</v>
      </c>
      <c r="AO36">
        <v>12.654230400000001</v>
      </c>
      <c r="AP36">
        <v>5.0635367999999996</v>
      </c>
      <c r="AQ36">
        <v>10.917500000000002</v>
      </c>
      <c r="AR36">
        <v>21.577017599999998</v>
      </c>
      <c r="AS36">
        <v>13.706834688000001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35.730775843256005</v>
      </c>
      <c r="BB36">
        <f t="shared" si="0"/>
        <v>937.8598503339299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160.78840367659384</v>
      </c>
      <c r="L37">
        <v>66.925995486858824</v>
      </c>
      <c r="M37">
        <v>62.387543252595151</v>
      </c>
      <c r="N37">
        <v>51.878240903497982</v>
      </c>
      <c r="O37">
        <v>73.287946990682457</v>
      </c>
      <c r="P37">
        <v>24.301038062283737</v>
      </c>
      <c r="Q37">
        <v>4.9136993076923083</v>
      </c>
      <c r="R37">
        <v>18.613703627145085</v>
      </c>
      <c r="S37">
        <v>11.586552561543579</v>
      </c>
      <c r="T37">
        <v>0</v>
      </c>
      <c r="U37">
        <v>51.75920962608204</v>
      </c>
      <c r="V37">
        <v>9.0954624277456642</v>
      </c>
      <c r="W37">
        <v>19.716947586206896</v>
      </c>
      <c r="X37">
        <v>62.182082509140692</v>
      </c>
      <c r="Y37">
        <v>0</v>
      </c>
      <c r="Z37">
        <v>8.6352868800000007</v>
      </c>
      <c r="AA37">
        <v>18.736272</v>
      </c>
      <c r="AB37">
        <v>17.352844704000006</v>
      </c>
      <c r="AC37">
        <v>12.7643852736</v>
      </c>
      <c r="AD37">
        <v>16.071074640000003</v>
      </c>
      <c r="AE37">
        <v>14.481785520000004</v>
      </c>
      <c r="AF37">
        <v>12.303000000000001</v>
      </c>
      <c r="AG37">
        <v>27.096356160000003</v>
      </c>
      <c r="AH37">
        <v>67.171467599999986</v>
      </c>
      <c r="AI37">
        <v>13.977540000000001</v>
      </c>
      <c r="AJ37">
        <v>0</v>
      </c>
      <c r="AK37">
        <v>22.296000000000003</v>
      </c>
      <c r="AL37">
        <v>59.209269999999997</v>
      </c>
      <c r="AM37">
        <v>7.0255447619047642</v>
      </c>
      <c r="AN37">
        <v>0</v>
      </c>
      <c r="AO37">
        <v>12.654230400000001</v>
      </c>
      <c r="AP37">
        <v>5.0635367999999996</v>
      </c>
      <c r="AQ37">
        <v>10.917500000000002</v>
      </c>
      <c r="AR37">
        <v>21.577017599999998</v>
      </c>
      <c r="AS37">
        <v>13.706834688000001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35.910097656348619</v>
      </c>
      <c r="BB37">
        <f t="shared" si="0"/>
        <v>942.56667538922432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160.78840367659384</v>
      </c>
      <c r="L38">
        <v>66.925995486858824</v>
      </c>
      <c r="M38">
        <v>62.387543252595151</v>
      </c>
      <c r="N38">
        <v>51.878240903497982</v>
      </c>
      <c r="O38">
        <v>73.287946990682457</v>
      </c>
      <c r="P38">
        <v>24.301038062283737</v>
      </c>
      <c r="Q38">
        <v>4.9136993076923083</v>
      </c>
      <c r="R38">
        <v>18.613703627145085</v>
      </c>
      <c r="S38">
        <v>11.586552561543579</v>
      </c>
      <c r="T38">
        <v>0</v>
      </c>
      <c r="U38">
        <v>51.75920962608204</v>
      </c>
      <c r="V38">
        <v>9.0954624277456642</v>
      </c>
      <c r="W38">
        <v>19.716947586206896</v>
      </c>
      <c r="X38">
        <v>61.997819921807128</v>
      </c>
      <c r="Y38">
        <v>0</v>
      </c>
      <c r="Z38">
        <v>8.6352868800000007</v>
      </c>
      <c r="AA38">
        <v>18.736272</v>
      </c>
      <c r="AB38">
        <v>17.352844704000006</v>
      </c>
      <c r="AC38">
        <v>12.7643852736</v>
      </c>
      <c r="AD38">
        <v>16.071074640000003</v>
      </c>
      <c r="AE38">
        <v>14.481785520000004</v>
      </c>
      <c r="AF38">
        <v>12.303000000000001</v>
      </c>
      <c r="AG38">
        <v>27.096356160000003</v>
      </c>
      <c r="AH38">
        <v>67.171467599999986</v>
      </c>
      <c r="AI38">
        <v>13.977540000000001</v>
      </c>
      <c r="AJ38">
        <v>0</v>
      </c>
      <c r="AK38">
        <v>22.296000000000003</v>
      </c>
      <c r="AL38">
        <v>59.209269999999997</v>
      </c>
      <c r="AM38">
        <v>7.0255447619047642</v>
      </c>
      <c r="AN38">
        <v>0</v>
      </c>
      <c r="AO38">
        <v>12.654230400000001</v>
      </c>
      <c r="AP38">
        <v>5.0635367999999996</v>
      </c>
      <c r="AQ38">
        <v>10.917500000000002</v>
      </c>
      <c r="AR38">
        <v>21.577017599999998</v>
      </c>
      <c r="AS38">
        <v>13.706834688000001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35.903335309588464</v>
      </c>
      <c r="BB38">
        <f t="shared" si="0"/>
        <v>942.38917514865079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160.78840367659384</v>
      </c>
      <c r="L39">
        <v>66.000747422680419</v>
      </c>
      <c r="M39">
        <v>62.387543252595151</v>
      </c>
      <c r="N39">
        <v>51.878240903497982</v>
      </c>
      <c r="O39">
        <v>73.287946990682457</v>
      </c>
      <c r="P39">
        <v>24.301038062283737</v>
      </c>
      <c r="Q39">
        <v>4.9136993076923083</v>
      </c>
      <c r="R39">
        <v>18.613703627145085</v>
      </c>
      <c r="S39">
        <v>11.586552561543579</v>
      </c>
      <c r="T39">
        <v>0</v>
      </c>
      <c r="U39">
        <v>51.75920962608204</v>
      </c>
      <c r="V39">
        <v>9.0954624277456642</v>
      </c>
      <c r="W39">
        <v>19.716947586206896</v>
      </c>
      <c r="X39">
        <v>61.997819921807128</v>
      </c>
      <c r="Y39">
        <v>0</v>
      </c>
      <c r="Z39">
        <v>8.6352868800000007</v>
      </c>
      <c r="AA39">
        <v>18.736272</v>
      </c>
      <c r="AB39">
        <v>17.352844704000006</v>
      </c>
      <c r="AC39">
        <v>12.7643852736</v>
      </c>
      <c r="AD39">
        <v>16.071074640000003</v>
      </c>
      <c r="AE39">
        <v>14.481785520000004</v>
      </c>
      <c r="AF39">
        <v>12.303000000000001</v>
      </c>
      <c r="AG39">
        <v>27.096356160000003</v>
      </c>
      <c r="AH39">
        <v>67.171467599999986</v>
      </c>
      <c r="AI39">
        <v>13.977540000000001</v>
      </c>
      <c r="AJ39">
        <v>0</v>
      </c>
      <c r="AK39">
        <v>22.296000000000003</v>
      </c>
      <c r="AL39">
        <v>59.209269999999997</v>
      </c>
      <c r="AM39">
        <v>7.0255447619047642</v>
      </c>
      <c r="AN39">
        <v>0</v>
      </c>
      <c r="AO39">
        <v>12.654230400000001</v>
      </c>
      <c r="AP39">
        <v>5.0635367999999996</v>
      </c>
      <c r="AQ39">
        <v>10.917500000000002</v>
      </c>
      <c r="AR39">
        <v>21.577017599999998</v>
      </c>
      <c r="AS39">
        <v>13.706834688000001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35.869378632214342</v>
      </c>
      <c r="BB39">
        <f t="shared" si="0"/>
        <v>941.49788376184665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160.78840367659384</v>
      </c>
      <c r="L40">
        <v>66.000747422680419</v>
      </c>
      <c r="M40">
        <v>62.387543252595151</v>
      </c>
      <c r="N40">
        <v>51.878240903497982</v>
      </c>
      <c r="O40">
        <v>73.287946990682457</v>
      </c>
      <c r="P40">
        <v>24.301038062283737</v>
      </c>
      <c r="Q40">
        <v>4.7952784946236564</v>
      </c>
      <c r="R40">
        <v>18.613703627145085</v>
      </c>
      <c r="S40">
        <v>11.586552561543579</v>
      </c>
      <c r="T40">
        <v>0</v>
      </c>
      <c r="U40">
        <v>51.75920962608204</v>
      </c>
      <c r="V40">
        <v>9.0954624277456642</v>
      </c>
      <c r="W40">
        <v>19.716947586206896</v>
      </c>
      <c r="X40">
        <v>61.997819921807128</v>
      </c>
      <c r="Y40">
        <v>0</v>
      </c>
      <c r="Z40">
        <v>8.6352868800000007</v>
      </c>
      <c r="AA40">
        <v>18.736272</v>
      </c>
      <c r="AB40">
        <v>17.352844704000006</v>
      </c>
      <c r="AC40">
        <v>12.7643852736</v>
      </c>
      <c r="AD40">
        <v>16.071074640000003</v>
      </c>
      <c r="AE40">
        <v>14.481785520000004</v>
      </c>
      <c r="AF40">
        <v>12.303000000000001</v>
      </c>
      <c r="AG40">
        <v>27.096356160000003</v>
      </c>
      <c r="AH40">
        <v>67.171467599999986</v>
      </c>
      <c r="AI40">
        <v>13.977540000000001</v>
      </c>
      <c r="AJ40">
        <v>0</v>
      </c>
      <c r="AK40">
        <v>22.296000000000003</v>
      </c>
      <c r="AL40">
        <v>59.209269999999997</v>
      </c>
      <c r="AM40">
        <v>7.0255447619047642</v>
      </c>
      <c r="AN40">
        <v>0</v>
      </c>
      <c r="AO40">
        <v>12.654230400000001</v>
      </c>
      <c r="AP40">
        <v>5.0635367999999996</v>
      </c>
      <c r="AQ40">
        <v>10.917500000000002</v>
      </c>
      <c r="AR40">
        <v>21.577017599999998</v>
      </c>
      <c r="AS40">
        <v>13.706834688000001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35.865032126217649</v>
      </c>
      <c r="BB40">
        <f t="shared" si="0"/>
        <v>941.38380945477456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160.78840367659384</v>
      </c>
      <c r="L41">
        <v>66.000747422680419</v>
      </c>
      <c r="M41">
        <v>62.387543252595151</v>
      </c>
      <c r="N41">
        <v>51.878240903497982</v>
      </c>
      <c r="O41">
        <v>73.287946990682457</v>
      </c>
      <c r="P41">
        <v>24.301038062283737</v>
      </c>
      <c r="Q41">
        <v>4.7952784946236564</v>
      </c>
      <c r="R41">
        <v>18.613703627145085</v>
      </c>
      <c r="S41">
        <v>11.586552561543579</v>
      </c>
      <c r="T41">
        <v>0</v>
      </c>
      <c r="U41">
        <v>51.75920962608204</v>
      </c>
      <c r="V41">
        <v>9.0954624277456642</v>
      </c>
      <c r="W41">
        <v>19.461274587563452</v>
      </c>
      <c r="X41">
        <v>61.997819921807128</v>
      </c>
      <c r="Y41">
        <v>0</v>
      </c>
      <c r="Z41">
        <v>8.6352868800000007</v>
      </c>
      <c r="AA41">
        <v>18.736272</v>
      </c>
      <c r="AB41">
        <v>17.352844704000006</v>
      </c>
      <c r="AC41">
        <v>12.7643852736</v>
      </c>
      <c r="AD41">
        <v>16.071074640000003</v>
      </c>
      <c r="AE41">
        <v>14.481785520000004</v>
      </c>
      <c r="AF41">
        <v>12.303000000000001</v>
      </c>
      <c r="AG41">
        <v>27.096356160000003</v>
      </c>
      <c r="AH41">
        <v>67.171467599999986</v>
      </c>
      <c r="AI41">
        <v>13.977540000000001</v>
      </c>
      <c r="AJ41">
        <v>0</v>
      </c>
      <c r="AK41">
        <v>22.296000000000003</v>
      </c>
      <c r="AL41">
        <v>59.209269999999997</v>
      </c>
      <c r="AM41">
        <v>7.0255447619047642</v>
      </c>
      <c r="AN41">
        <v>0</v>
      </c>
      <c r="AO41">
        <v>12.654230400000001</v>
      </c>
      <c r="AP41">
        <v>5.0635367999999996</v>
      </c>
      <c r="AQ41">
        <v>10.917500000000002</v>
      </c>
      <c r="AR41">
        <v>21.577017599999998</v>
      </c>
      <c r="AS41">
        <v>13.706834688000001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35.855648588049924</v>
      </c>
      <c r="BB41">
        <f t="shared" si="0"/>
        <v>941.13751999429894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160.78840367659384</v>
      </c>
      <c r="L42">
        <v>66.000747422680419</v>
      </c>
      <c r="M42">
        <v>62.387543252595151</v>
      </c>
      <c r="N42">
        <v>51.878240903497982</v>
      </c>
      <c r="O42">
        <v>73.287946990682457</v>
      </c>
      <c r="P42">
        <v>24.301038062283737</v>
      </c>
      <c r="Q42">
        <v>4.7952784946236564</v>
      </c>
      <c r="R42">
        <v>18.613703627145085</v>
      </c>
      <c r="S42">
        <v>11.586552561543579</v>
      </c>
      <c r="T42">
        <v>0</v>
      </c>
      <c r="U42">
        <v>51.75920962608204</v>
      </c>
      <c r="V42">
        <v>9.0954624277456642</v>
      </c>
      <c r="W42">
        <v>19.461274587563452</v>
      </c>
      <c r="X42">
        <v>61.997819921807128</v>
      </c>
      <c r="Y42">
        <v>0</v>
      </c>
      <c r="Z42">
        <v>8.6352868800000007</v>
      </c>
      <c r="AA42">
        <v>18.736272</v>
      </c>
      <c r="AB42">
        <v>17.352844704000006</v>
      </c>
      <c r="AC42">
        <v>12.7643852736</v>
      </c>
      <c r="AD42">
        <v>16.071074640000003</v>
      </c>
      <c r="AE42">
        <v>14.481785520000004</v>
      </c>
      <c r="AF42">
        <v>12.303000000000001</v>
      </c>
      <c r="AG42">
        <v>27.096356160000003</v>
      </c>
      <c r="AH42">
        <v>67.171467599999986</v>
      </c>
      <c r="AI42">
        <v>13.977540000000001</v>
      </c>
      <c r="AJ42">
        <v>0</v>
      </c>
      <c r="AK42">
        <v>22.296000000000003</v>
      </c>
      <c r="AL42">
        <v>59.209269999999997</v>
      </c>
      <c r="AM42">
        <v>7.0255447619047642</v>
      </c>
      <c r="AN42">
        <v>0</v>
      </c>
      <c r="AO42">
        <v>12.654230400000001</v>
      </c>
      <c r="AP42">
        <v>5.0635367999999996</v>
      </c>
      <c r="AQ42">
        <v>10.917500000000002</v>
      </c>
      <c r="AR42">
        <v>21.577017599999998</v>
      </c>
      <c r="AS42">
        <v>13.706834688000001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35.855648588049924</v>
      </c>
      <c r="BB42">
        <f t="shared" si="0"/>
        <v>941.13751999429894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160.78840367659384</v>
      </c>
      <c r="L43">
        <v>70.413454204865715</v>
      </c>
      <c r="M43">
        <v>62.387543252595151</v>
      </c>
      <c r="N43">
        <v>51.878240903497982</v>
      </c>
      <c r="O43">
        <v>73.287946990682457</v>
      </c>
      <c r="P43">
        <v>24.301038062283737</v>
      </c>
      <c r="Q43">
        <v>4.7952784946236564</v>
      </c>
      <c r="R43">
        <v>18.613703627145085</v>
      </c>
      <c r="S43">
        <v>11.586552561543579</v>
      </c>
      <c r="T43">
        <v>0</v>
      </c>
      <c r="U43">
        <v>51.75920962608204</v>
      </c>
      <c r="V43">
        <v>9.0954624277456642</v>
      </c>
      <c r="W43">
        <v>19.461274587563452</v>
      </c>
      <c r="X43">
        <v>61.997819921807128</v>
      </c>
      <c r="Y43">
        <v>0</v>
      </c>
      <c r="Z43">
        <v>8.6352868800000007</v>
      </c>
      <c r="AA43">
        <v>18.736272</v>
      </c>
      <c r="AB43">
        <v>17.352844704000006</v>
      </c>
      <c r="AC43">
        <v>12.7643852736</v>
      </c>
      <c r="AD43">
        <v>16.071074640000003</v>
      </c>
      <c r="AE43">
        <v>14.481785520000004</v>
      </c>
      <c r="AF43">
        <v>4.4427500000000002</v>
      </c>
      <c r="AG43">
        <v>27.096356160000003</v>
      </c>
      <c r="AH43">
        <v>67.171467599999986</v>
      </c>
      <c r="AI43">
        <v>13.977540000000001</v>
      </c>
      <c r="AJ43">
        <v>0</v>
      </c>
      <c r="AK43">
        <v>22.296000000000003</v>
      </c>
      <c r="AL43">
        <v>59.209269999999997</v>
      </c>
      <c r="AM43">
        <v>7.0255447619047642</v>
      </c>
      <c r="AN43">
        <v>0</v>
      </c>
      <c r="AO43">
        <v>12.654230400000001</v>
      </c>
      <c r="AP43">
        <v>5.0635367999999996</v>
      </c>
      <c r="AQ43">
        <v>10.917500000000002</v>
      </c>
      <c r="AR43">
        <v>21.577017599999998</v>
      </c>
      <c r="AS43">
        <v>14.0093306136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35.74022493525581</v>
      </c>
      <c r="BB43">
        <f t="shared" si="0"/>
        <v>938.10789635487845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160.78840367659384</v>
      </c>
      <c r="L44">
        <v>70.44676290691848</v>
      </c>
      <c r="M44">
        <v>62.387543252595151</v>
      </c>
      <c r="N44">
        <v>51.878240903497982</v>
      </c>
      <c r="O44">
        <v>73.287946990682457</v>
      </c>
      <c r="P44">
        <v>24.301038062283737</v>
      </c>
      <c r="Q44">
        <v>4.7952784946236564</v>
      </c>
      <c r="R44">
        <v>18.613703627145085</v>
      </c>
      <c r="S44">
        <v>11.586552561543579</v>
      </c>
      <c r="T44">
        <v>0</v>
      </c>
      <c r="U44">
        <v>51.75920962608204</v>
      </c>
      <c r="V44">
        <v>9.0954624277456642</v>
      </c>
      <c r="W44">
        <v>19.461274587563452</v>
      </c>
      <c r="X44">
        <v>61.997819921807128</v>
      </c>
      <c r="Y44">
        <v>0</v>
      </c>
      <c r="Z44">
        <v>8.6352868800000007</v>
      </c>
      <c r="AA44">
        <v>18.736272</v>
      </c>
      <c r="AB44">
        <v>17.352844704000006</v>
      </c>
      <c r="AC44">
        <v>12.7643852736</v>
      </c>
      <c r="AD44">
        <v>16.071074640000003</v>
      </c>
      <c r="AE44">
        <v>16.904807999999999</v>
      </c>
      <c r="AF44">
        <v>4.4427500000000002</v>
      </c>
      <c r="AG44">
        <v>27.096356160000003</v>
      </c>
      <c r="AH44">
        <v>67.171467599999986</v>
      </c>
      <c r="AI44">
        <v>13.977540000000001</v>
      </c>
      <c r="AJ44">
        <v>0</v>
      </c>
      <c r="AK44">
        <v>22.296000000000003</v>
      </c>
      <c r="AL44">
        <v>59.209269999999997</v>
      </c>
      <c r="AM44">
        <v>7.0255447619047642</v>
      </c>
      <c r="AN44">
        <v>0</v>
      </c>
      <c r="AO44">
        <v>12.654230400000001</v>
      </c>
      <c r="AP44">
        <v>5.0635367999999996</v>
      </c>
      <c r="AQ44">
        <v>10.917500000000002</v>
      </c>
      <c r="AR44">
        <v>21.577017599999998</v>
      </c>
      <c r="AS44">
        <v>14.0093306136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35.830372230506711</v>
      </c>
      <c r="BB44">
        <f t="shared" si="0"/>
        <v>940.47408024168021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160.78840367659384</v>
      </c>
      <c r="L45">
        <v>71.804660093983045</v>
      </c>
      <c r="M45">
        <v>62.387543252595151</v>
      </c>
      <c r="N45">
        <v>51.878240903497982</v>
      </c>
      <c r="O45">
        <v>73.287946990682457</v>
      </c>
      <c r="P45">
        <v>24.301038062283737</v>
      </c>
      <c r="Q45">
        <v>4.7952784946236564</v>
      </c>
      <c r="R45">
        <v>18.613703627145085</v>
      </c>
      <c r="S45">
        <v>11.586552561543579</v>
      </c>
      <c r="T45">
        <v>0</v>
      </c>
      <c r="U45">
        <v>51.75920962608204</v>
      </c>
      <c r="V45">
        <v>9.0954624277456642</v>
      </c>
      <c r="W45">
        <v>19.461274587563452</v>
      </c>
      <c r="X45">
        <v>61.997819921807128</v>
      </c>
      <c r="Y45">
        <v>0</v>
      </c>
      <c r="Z45">
        <v>8.6352868800000007</v>
      </c>
      <c r="AA45">
        <v>18.736272</v>
      </c>
      <c r="AB45">
        <v>17.352844704000006</v>
      </c>
      <c r="AC45">
        <v>12.7643852736</v>
      </c>
      <c r="AD45">
        <v>16.071074640000003</v>
      </c>
      <c r="AE45">
        <v>16.904807999999999</v>
      </c>
      <c r="AF45">
        <v>4.4427500000000002</v>
      </c>
      <c r="AG45">
        <v>27.096356160000003</v>
      </c>
      <c r="AH45">
        <v>67.171467599999986</v>
      </c>
      <c r="AI45">
        <v>19.009454399999996</v>
      </c>
      <c r="AJ45">
        <v>0</v>
      </c>
      <c r="AK45">
        <v>22.296000000000003</v>
      </c>
      <c r="AL45">
        <v>59.209269999999997</v>
      </c>
      <c r="AM45">
        <v>7.0255447619047642</v>
      </c>
      <c r="AN45">
        <v>0</v>
      </c>
      <c r="AO45">
        <v>12.654230400000001</v>
      </c>
      <c r="AP45">
        <v>4.1633524800000004</v>
      </c>
      <c r="AQ45">
        <v>10.917500000000002</v>
      </c>
      <c r="AR45">
        <v>21.577017599999998</v>
      </c>
      <c r="AS45">
        <v>14.0093306136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36.031841258570395</v>
      </c>
      <c r="BB45">
        <f t="shared" si="0"/>
        <v>945.76223848068128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160.78840367659384</v>
      </c>
      <c r="L46">
        <v>71.804660093983045</v>
      </c>
      <c r="M46">
        <v>62.387543252595151</v>
      </c>
      <c r="N46">
        <v>51.878240903497982</v>
      </c>
      <c r="O46">
        <v>73.287946990682457</v>
      </c>
      <c r="P46">
        <v>24.301038062283737</v>
      </c>
      <c r="Q46">
        <v>4.7952784946236564</v>
      </c>
      <c r="R46">
        <v>18.613703627145085</v>
      </c>
      <c r="S46">
        <v>11.586552561543579</v>
      </c>
      <c r="T46">
        <v>0</v>
      </c>
      <c r="U46">
        <v>51.75920962608204</v>
      </c>
      <c r="V46">
        <v>9.0954624277456642</v>
      </c>
      <c r="W46">
        <v>19.461274587563452</v>
      </c>
      <c r="X46">
        <v>61.997819921807128</v>
      </c>
      <c r="Y46">
        <v>0</v>
      </c>
      <c r="Z46">
        <v>8.6352868800000007</v>
      </c>
      <c r="AA46">
        <v>18.736272</v>
      </c>
      <c r="AB46">
        <v>17.352844704000006</v>
      </c>
      <c r="AC46">
        <v>12.7643852736</v>
      </c>
      <c r="AD46">
        <v>16.071074640000003</v>
      </c>
      <c r="AE46">
        <v>16.904807999999999</v>
      </c>
      <c r="AF46">
        <v>4.4427500000000002</v>
      </c>
      <c r="AG46">
        <v>27.096356160000003</v>
      </c>
      <c r="AH46">
        <v>67.171467599999986</v>
      </c>
      <c r="AI46">
        <v>19.009454399999996</v>
      </c>
      <c r="AJ46">
        <v>0</v>
      </c>
      <c r="AK46">
        <v>22.296000000000003</v>
      </c>
      <c r="AL46">
        <v>59.209269999999997</v>
      </c>
      <c r="AM46">
        <v>7.0255447619047642</v>
      </c>
      <c r="AN46">
        <v>0</v>
      </c>
      <c r="AO46">
        <v>12.654230400000001</v>
      </c>
      <c r="AP46">
        <v>4.1633524800000004</v>
      </c>
      <c r="AQ46">
        <v>10.917500000000002</v>
      </c>
      <c r="AR46">
        <v>21.577017599999998</v>
      </c>
      <c r="AS46">
        <v>14.0093306136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36.031841258570395</v>
      </c>
      <c r="BB46">
        <f t="shared" si="0"/>
        <v>945.76223848068128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91.354358976157087</v>
      </c>
      <c r="L47">
        <v>71.804660093983045</v>
      </c>
      <c r="M47">
        <v>62.387543252595151</v>
      </c>
      <c r="N47">
        <v>51.878240903497982</v>
      </c>
      <c r="O47">
        <v>73.287946990682457</v>
      </c>
      <c r="P47">
        <v>24.301038062283737</v>
      </c>
      <c r="Q47">
        <v>0.20755641791044777</v>
      </c>
      <c r="R47">
        <v>10.026982960909091</v>
      </c>
      <c r="S47">
        <v>4.9976958525345632</v>
      </c>
      <c r="T47">
        <v>0</v>
      </c>
      <c r="U47">
        <v>51.75920962608204</v>
      </c>
      <c r="V47">
        <v>9.0954624277456642</v>
      </c>
      <c r="W47">
        <v>19.461274587563452</v>
      </c>
      <c r="X47">
        <v>61.997819921807128</v>
      </c>
      <c r="Y47">
        <v>0</v>
      </c>
      <c r="Z47">
        <v>8.6352868800000007</v>
      </c>
      <c r="AA47">
        <v>18.736272</v>
      </c>
      <c r="AB47">
        <v>17.352844704000006</v>
      </c>
      <c r="AC47">
        <v>12.7643852736</v>
      </c>
      <c r="AD47">
        <v>16.071074640000003</v>
      </c>
      <c r="AE47">
        <v>16.904807999999999</v>
      </c>
      <c r="AF47">
        <v>4.4427500000000002</v>
      </c>
      <c r="AG47">
        <v>27.096356160000003</v>
      </c>
      <c r="AH47">
        <v>67.171467599999986</v>
      </c>
      <c r="AI47">
        <v>19.009454399999996</v>
      </c>
      <c r="AJ47">
        <v>0</v>
      </c>
      <c r="AK47">
        <v>22.296000000000003</v>
      </c>
      <c r="AL47">
        <v>59.209269999999997</v>
      </c>
      <c r="AM47">
        <v>7.0255447619047642</v>
      </c>
      <c r="AN47">
        <v>0</v>
      </c>
      <c r="AO47">
        <v>12.654230400000001</v>
      </c>
      <c r="AP47">
        <v>4.1633524800000004</v>
      </c>
      <c r="AQ47">
        <v>10.917500000000002</v>
      </c>
      <c r="AR47">
        <v>21.577017599999998</v>
      </c>
      <c r="AS47">
        <v>14.0093306136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32.758299278737397</v>
      </c>
      <c r="BB47">
        <f t="shared" si="0"/>
        <v>859.83843630811919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91.351012692847135</v>
      </c>
      <c r="L48">
        <v>71.804660093983045</v>
      </c>
      <c r="M48">
        <v>62.387543252595151</v>
      </c>
      <c r="N48">
        <v>51.878240903497982</v>
      </c>
      <c r="O48">
        <v>73.287946990682457</v>
      </c>
      <c r="P48">
        <v>24.301038062283737</v>
      </c>
      <c r="Q48">
        <v>0</v>
      </c>
      <c r="R48">
        <v>10.026982960909091</v>
      </c>
      <c r="S48">
        <v>4.9976958525345632</v>
      </c>
      <c r="T48">
        <v>0</v>
      </c>
      <c r="U48">
        <v>51.75920962608204</v>
      </c>
      <c r="V48">
        <v>9.0954624277456642</v>
      </c>
      <c r="W48">
        <v>19.461274587563452</v>
      </c>
      <c r="X48">
        <v>61.997819921807128</v>
      </c>
      <c r="Y48">
        <v>0</v>
      </c>
      <c r="Z48">
        <v>8.6352868800000007</v>
      </c>
      <c r="AA48">
        <v>18.736272</v>
      </c>
      <c r="AB48">
        <v>17.352844704000006</v>
      </c>
      <c r="AC48">
        <v>12.7643852736</v>
      </c>
      <c r="AD48">
        <v>16.071074640000003</v>
      </c>
      <c r="AE48">
        <v>16.904807999999999</v>
      </c>
      <c r="AF48">
        <v>4.4427500000000002</v>
      </c>
      <c r="AG48">
        <v>27.096356160000003</v>
      </c>
      <c r="AH48">
        <v>67.171467599999986</v>
      </c>
      <c r="AI48">
        <v>19.009454399999996</v>
      </c>
      <c r="AJ48">
        <v>0</v>
      </c>
      <c r="AK48">
        <v>22.296000000000003</v>
      </c>
      <c r="AL48">
        <v>59.209269999999997</v>
      </c>
      <c r="AM48">
        <v>7.0255447619047642</v>
      </c>
      <c r="AN48">
        <v>0</v>
      </c>
      <c r="AO48">
        <v>12.654230400000001</v>
      </c>
      <c r="AP48">
        <v>4.1633524800000004</v>
      </c>
      <c r="AQ48">
        <v>10.917500000000002</v>
      </c>
      <c r="AR48">
        <v>21.577017599999998</v>
      </c>
      <c r="AS48">
        <v>14.0093306136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32.750559314533177</v>
      </c>
      <c r="BB48">
        <f t="shared" si="0"/>
        <v>859.6352735711032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91.354358976157087</v>
      </c>
      <c r="L49">
        <v>71.804660093983045</v>
      </c>
      <c r="M49">
        <v>62.387543252595151</v>
      </c>
      <c r="N49">
        <v>51.878240903497982</v>
      </c>
      <c r="O49">
        <v>73.287946990682457</v>
      </c>
      <c r="P49">
        <v>24.301038062283737</v>
      </c>
      <c r="Q49">
        <v>0</v>
      </c>
      <c r="R49">
        <v>10.026982960909091</v>
      </c>
      <c r="S49">
        <v>5.918191781033153</v>
      </c>
      <c r="T49">
        <v>0</v>
      </c>
      <c r="U49">
        <v>51.75920962608204</v>
      </c>
      <c r="V49">
        <v>9.0954624277456642</v>
      </c>
      <c r="W49">
        <v>19.461274587563452</v>
      </c>
      <c r="X49">
        <v>61.997819921807128</v>
      </c>
      <c r="Y49">
        <v>0</v>
      </c>
      <c r="Z49">
        <v>8.6352868800000007</v>
      </c>
      <c r="AA49">
        <v>18.736272</v>
      </c>
      <c r="AB49">
        <v>17.352844704000006</v>
      </c>
      <c r="AC49">
        <v>12.7643852736</v>
      </c>
      <c r="AD49">
        <v>16.071074640000003</v>
      </c>
      <c r="AE49">
        <v>18.595288799999995</v>
      </c>
      <c r="AF49">
        <v>4.4427500000000002</v>
      </c>
      <c r="AG49">
        <v>27.096356160000003</v>
      </c>
      <c r="AH49">
        <v>67.171467599999986</v>
      </c>
      <c r="AI49">
        <v>19.009454399999996</v>
      </c>
      <c r="AJ49">
        <v>0</v>
      </c>
      <c r="AK49">
        <v>22.296000000000003</v>
      </c>
      <c r="AL49">
        <v>47.679499999999997</v>
      </c>
      <c r="AM49">
        <v>7.0255447619047642</v>
      </c>
      <c r="AN49">
        <v>0</v>
      </c>
      <c r="AO49">
        <v>12.654230400000001</v>
      </c>
      <c r="AP49">
        <v>4.1633524800000004</v>
      </c>
      <c r="AQ49">
        <v>10.917500000000002</v>
      </c>
      <c r="AR49">
        <v>21.577017599999998</v>
      </c>
      <c r="AS49">
        <v>14.0093306136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32.423362034799041</v>
      </c>
      <c r="BB49">
        <f t="shared" si="0"/>
        <v>851.0470238626458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91.350789761570809</v>
      </c>
      <c r="L50">
        <v>71.804660093983045</v>
      </c>
      <c r="M50">
        <v>62.387543252595151</v>
      </c>
      <c r="N50">
        <v>51.878240903497982</v>
      </c>
      <c r="O50">
        <v>73.287946990682457</v>
      </c>
      <c r="P50">
        <v>24.301038062283737</v>
      </c>
      <c r="Q50">
        <v>0</v>
      </c>
      <c r="R50">
        <v>10.026982960909091</v>
      </c>
      <c r="S50">
        <v>5.918191781033153</v>
      </c>
      <c r="T50">
        <v>0</v>
      </c>
      <c r="U50">
        <v>51.75920962608204</v>
      </c>
      <c r="V50">
        <v>9.0954624277456642</v>
      </c>
      <c r="W50">
        <v>19.461274587563452</v>
      </c>
      <c r="X50">
        <v>61.997819921807128</v>
      </c>
      <c r="Y50">
        <v>0</v>
      </c>
      <c r="Z50">
        <v>8.6352868800000007</v>
      </c>
      <c r="AA50">
        <v>18.736272</v>
      </c>
      <c r="AB50">
        <v>17.352844704000006</v>
      </c>
      <c r="AC50">
        <v>12.7643852736</v>
      </c>
      <c r="AD50">
        <v>16.071074640000003</v>
      </c>
      <c r="AE50">
        <v>18.595288799999995</v>
      </c>
      <c r="AF50">
        <v>4.4427500000000002</v>
      </c>
      <c r="AG50">
        <v>27.096356160000003</v>
      </c>
      <c r="AH50">
        <v>67.171467599999986</v>
      </c>
      <c r="AI50">
        <v>19.009454399999996</v>
      </c>
      <c r="AJ50">
        <v>0</v>
      </c>
      <c r="AK50">
        <v>22.296000000000003</v>
      </c>
      <c r="AL50">
        <v>59.209269999999997</v>
      </c>
      <c r="AM50">
        <v>7.0255447619047642</v>
      </c>
      <c r="AN50">
        <v>0</v>
      </c>
      <c r="AO50">
        <v>12.654230400000001</v>
      </c>
      <c r="AP50">
        <v>4.1633524800000004</v>
      </c>
      <c r="AQ50">
        <v>10.917500000000002</v>
      </c>
      <c r="AR50">
        <v>21.577017599999998</v>
      </c>
      <c r="AS50">
        <v>14.0093306136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32.846373592041573</v>
      </c>
      <c r="BB50">
        <f t="shared" si="0"/>
        <v>862.15021309081692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91.354135273492275</v>
      </c>
      <c r="L51">
        <v>71.804660093983045</v>
      </c>
      <c r="M51">
        <v>62.387543252595151</v>
      </c>
      <c r="N51">
        <v>51.878240903497982</v>
      </c>
      <c r="O51">
        <v>73.287946990682457</v>
      </c>
      <c r="P51">
        <v>24.301038062283737</v>
      </c>
      <c r="Q51">
        <v>0</v>
      </c>
      <c r="R51">
        <v>10.026982960909091</v>
      </c>
      <c r="S51">
        <v>5.918191781033153</v>
      </c>
      <c r="T51">
        <v>0</v>
      </c>
      <c r="U51">
        <v>51.75920962608204</v>
      </c>
      <c r="V51">
        <v>9.0954624277456642</v>
      </c>
      <c r="W51">
        <v>19.482033280456854</v>
      </c>
      <c r="X51">
        <v>61.997819921807128</v>
      </c>
      <c r="Y51">
        <v>0</v>
      </c>
      <c r="Z51">
        <v>8.6352868800000007</v>
      </c>
      <c r="AA51">
        <v>18.736272</v>
      </c>
      <c r="AB51">
        <v>17.352844704000006</v>
      </c>
      <c r="AC51">
        <v>12.7643852736</v>
      </c>
      <c r="AD51">
        <v>16.071074640000003</v>
      </c>
      <c r="AE51">
        <v>18.595288799999995</v>
      </c>
      <c r="AF51">
        <v>4.4427500000000002</v>
      </c>
      <c r="AG51">
        <v>27.096356160000003</v>
      </c>
      <c r="AH51">
        <v>67.171467599999986</v>
      </c>
      <c r="AI51">
        <v>19.009454399999996</v>
      </c>
      <c r="AJ51">
        <v>0</v>
      </c>
      <c r="AK51">
        <v>22.296000000000003</v>
      </c>
      <c r="AL51">
        <v>59.209269999999997</v>
      </c>
      <c r="AM51">
        <v>7.0255447619047642</v>
      </c>
      <c r="AN51">
        <v>0</v>
      </c>
      <c r="AO51">
        <v>12.654230400000001</v>
      </c>
      <c r="AP51">
        <v>4.1633524800000004</v>
      </c>
      <c r="AQ51">
        <v>10.917500000000002</v>
      </c>
      <c r="AR51">
        <v>21.577017599999998</v>
      </c>
      <c r="AS51">
        <v>14.0093306136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32.84725808672161</v>
      </c>
      <c r="BB51">
        <f t="shared" si="0"/>
        <v>862.17343280095179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91.350789761570809</v>
      </c>
      <c r="L52">
        <v>71.804660093983045</v>
      </c>
      <c r="M52">
        <v>62.387543252595151</v>
      </c>
      <c r="N52">
        <v>51.878240903497982</v>
      </c>
      <c r="O52">
        <v>73.287946990682457</v>
      </c>
      <c r="P52">
        <v>24.301038062283737</v>
      </c>
      <c r="Q52">
        <v>0</v>
      </c>
      <c r="R52">
        <v>10.026982960909091</v>
      </c>
      <c r="S52">
        <v>5.918191781033153</v>
      </c>
      <c r="T52">
        <v>0</v>
      </c>
      <c r="U52">
        <v>51.75920962608204</v>
      </c>
      <c r="V52">
        <v>9.0954624277456642</v>
      </c>
      <c r="W52">
        <v>19.482033280456854</v>
      </c>
      <c r="X52">
        <v>61.997819921807128</v>
      </c>
      <c r="Y52">
        <v>0</v>
      </c>
      <c r="Z52">
        <v>8.6352868800000007</v>
      </c>
      <c r="AA52">
        <v>18.736272</v>
      </c>
      <c r="AB52">
        <v>17.352844704000006</v>
      </c>
      <c r="AC52">
        <v>12.7643852736</v>
      </c>
      <c r="AD52">
        <v>16.071074640000003</v>
      </c>
      <c r="AE52">
        <v>18.595288799999995</v>
      </c>
      <c r="AF52">
        <v>4.4427500000000002</v>
      </c>
      <c r="AG52">
        <v>27.096356160000003</v>
      </c>
      <c r="AH52">
        <v>67.171467599999986</v>
      </c>
      <c r="AI52">
        <v>19.009454399999996</v>
      </c>
      <c r="AJ52">
        <v>0</v>
      </c>
      <c r="AK52">
        <v>22.296000000000003</v>
      </c>
      <c r="AL52">
        <v>59.209269999999997</v>
      </c>
      <c r="AM52">
        <v>7.0255447619047642</v>
      </c>
      <c r="AN52">
        <v>0</v>
      </c>
      <c r="AO52">
        <v>12.654230400000001</v>
      </c>
      <c r="AP52">
        <v>4.1633524800000004</v>
      </c>
      <c r="AQ52">
        <v>10.917500000000002</v>
      </c>
      <c r="AR52">
        <v>21.577017599999998</v>
      </c>
      <c r="AS52">
        <v>14.0093306136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32.847135435950207</v>
      </c>
      <c r="BB52">
        <f t="shared" si="0"/>
        <v>862.17020993980168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91.354135273492275</v>
      </c>
      <c r="L53">
        <v>71.804660093983045</v>
      </c>
      <c r="M53">
        <v>62.387543252595151</v>
      </c>
      <c r="N53">
        <v>51.878240903497982</v>
      </c>
      <c r="O53">
        <v>73.287946990682457</v>
      </c>
      <c r="P53">
        <v>24.301038062283737</v>
      </c>
      <c r="Q53">
        <v>0</v>
      </c>
      <c r="R53">
        <v>10.15357798652291</v>
      </c>
      <c r="S53">
        <v>5.918191781033153</v>
      </c>
      <c r="T53">
        <v>0</v>
      </c>
      <c r="U53">
        <v>51.75920962608204</v>
      </c>
      <c r="V53">
        <v>9.0954624277456642</v>
      </c>
      <c r="W53">
        <v>19.482033280456854</v>
      </c>
      <c r="X53">
        <v>62.000108412823636</v>
      </c>
      <c r="Y53">
        <v>0</v>
      </c>
      <c r="Z53">
        <v>8.6352868800000007</v>
      </c>
      <c r="AA53">
        <v>18.736272</v>
      </c>
      <c r="AB53">
        <v>17.352844704000006</v>
      </c>
      <c r="AC53">
        <v>12.7643852736</v>
      </c>
      <c r="AD53">
        <v>16.071074640000003</v>
      </c>
      <c r="AE53">
        <v>18.595288799999995</v>
      </c>
      <c r="AF53">
        <v>4.4427500000000002</v>
      </c>
      <c r="AG53">
        <v>27.096356160000003</v>
      </c>
      <c r="AH53">
        <v>67.171467599999986</v>
      </c>
      <c r="AI53">
        <v>19.009454399999996</v>
      </c>
      <c r="AJ53">
        <v>0</v>
      </c>
      <c r="AK53">
        <v>22.296000000000003</v>
      </c>
      <c r="AL53">
        <v>59.209269999999997</v>
      </c>
      <c r="AM53">
        <v>7.0255447619047642</v>
      </c>
      <c r="AN53">
        <v>0</v>
      </c>
      <c r="AO53">
        <v>12.654230400000001</v>
      </c>
      <c r="AP53">
        <v>4.61344464</v>
      </c>
      <c r="AQ53">
        <v>10.917500000000002</v>
      </c>
      <c r="AR53">
        <v>21.577017599999998</v>
      </c>
      <c r="AS53">
        <v>14.0093306136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32.868506586686664</v>
      </c>
      <c r="BB53">
        <f t="shared" si="0"/>
        <v>862.73115997761715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91.350789761570809</v>
      </c>
      <c r="L54">
        <v>71.804660093983045</v>
      </c>
      <c r="M54">
        <v>62.387543252595151</v>
      </c>
      <c r="N54">
        <v>51.878240903497982</v>
      </c>
      <c r="O54">
        <v>73.287946990682457</v>
      </c>
      <c r="P54">
        <v>24.301038062283737</v>
      </c>
      <c r="Q54">
        <v>0</v>
      </c>
      <c r="R54">
        <v>10.15357798652291</v>
      </c>
      <c r="S54">
        <v>5.918191781033153</v>
      </c>
      <c r="T54">
        <v>0</v>
      </c>
      <c r="U54">
        <v>51.75920962608204</v>
      </c>
      <c r="V54">
        <v>9.0954624277456642</v>
      </c>
      <c r="W54">
        <v>19.482033280456854</v>
      </c>
      <c r="X54">
        <v>61.997819921807128</v>
      </c>
      <c r="Y54">
        <v>0</v>
      </c>
      <c r="Z54">
        <v>8.6352868800000007</v>
      </c>
      <c r="AA54">
        <v>18.736272</v>
      </c>
      <c r="AB54">
        <v>17.352844704000006</v>
      </c>
      <c r="AC54">
        <v>12.7643852736</v>
      </c>
      <c r="AD54">
        <v>16.071074640000003</v>
      </c>
      <c r="AE54">
        <v>18.595288799999995</v>
      </c>
      <c r="AF54">
        <v>4.4427500000000002</v>
      </c>
      <c r="AG54">
        <v>27.096356160000003</v>
      </c>
      <c r="AH54">
        <v>67.171467599999986</v>
      </c>
      <c r="AI54">
        <v>19.009454399999996</v>
      </c>
      <c r="AJ54">
        <v>0</v>
      </c>
      <c r="AK54">
        <v>22.296000000000003</v>
      </c>
      <c r="AL54">
        <v>59.209269999999997</v>
      </c>
      <c r="AM54">
        <v>7.0255447619047642</v>
      </c>
      <c r="AN54">
        <v>0</v>
      </c>
      <c r="AO54">
        <v>12.654230400000001</v>
      </c>
      <c r="AP54">
        <v>4.61344464</v>
      </c>
      <c r="AQ54">
        <v>10.917500000000002</v>
      </c>
      <c r="AR54">
        <v>21.577017599999998</v>
      </c>
      <c r="AS54">
        <v>14.0093306136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32.868299965325846</v>
      </c>
      <c r="BB54">
        <f t="shared" si="0"/>
        <v>862.72573259603996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91.354135273492275</v>
      </c>
      <c r="L55">
        <v>71.890192590424334</v>
      </c>
      <c r="M55">
        <v>62.387543252595151</v>
      </c>
      <c r="N55">
        <v>51.878240903497982</v>
      </c>
      <c r="O55">
        <v>73.287946990682457</v>
      </c>
      <c r="P55">
        <v>24.301038062283737</v>
      </c>
      <c r="Q55">
        <v>0</v>
      </c>
      <c r="R55">
        <v>10.15357798652291</v>
      </c>
      <c r="S55">
        <v>6.1128059529850747</v>
      </c>
      <c r="T55">
        <v>0</v>
      </c>
      <c r="U55">
        <v>51.75920962608204</v>
      </c>
      <c r="V55">
        <v>9.0954624277456642</v>
      </c>
      <c r="W55">
        <v>19.482033280456854</v>
      </c>
      <c r="X55">
        <v>61.997819921807128</v>
      </c>
      <c r="Y55">
        <v>0</v>
      </c>
      <c r="Z55">
        <v>8.6352868800000007</v>
      </c>
      <c r="AA55">
        <v>18.736272</v>
      </c>
      <c r="AB55">
        <v>17.352844704000006</v>
      </c>
      <c r="AC55">
        <v>12.7643852736</v>
      </c>
      <c r="AD55">
        <v>16.071074640000003</v>
      </c>
      <c r="AE55">
        <v>20.285769600000002</v>
      </c>
      <c r="AF55">
        <v>12.303000000000001</v>
      </c>
      <c r="AG55">
        <v>27.096356160000003</v>
      </c>
      <c r="AH55">
        <v>67.171467599999986</v>
      </c>
      <c r="AI55">
        <v>19.009454399999996</v>
      </c>
      <c r="AJ55">
        <v>0</v>
      </c>
      <c r="AK55">
        <v>22.296000000000003</v>
      </c>
      <c r="AL55">
        <v>59.209269999999997</v>
      </c>
      <c r="AM55">
        <v>7.0255447619047642</v>
      </c>
      <c r="AN55">
        <v>0</v>
      </c>
      <c r="AO55">
        <v>12.654230400000001</v>
      </c>
      <c r="AP55">
        <v>4.61344464</v>
      </c>
      <c r="AQ55">
        <v>10.917500000000002</v>
      </c>
      <c r="AR55">
        <v>21.577017599999998</v>
      </c>
      <c r="AS55">
        <v>14.0093306136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33.229216591499224</v>
      </c>
      <c r="BB55">
        <f t="shared" si="0"/>
        <v>872.19903895018103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91.350789761570809</v>
      </c>
      <c r="L56">
        <v>71.890192590424334</v>
      </c>
      <c r="M56">
        <v>62.387543252595151</v>
      </c>
      <c r="N56">
        <v>51.878240903497982</v>
      </c>
      <c r="O56">
        <v>73.287946990682457</v>
      </c>
      <c r="P56">
        <v>24.301038062283737</v>
      </c>
      <c r="Q56">
        <v>0</v>
      </c>
      <c r="R56">
        <v>10.15357798652291</v>
      </c>
      <c r="S56">
        <v>6.1128059529850747</v>
      </c>
      <c r="T56">
        <v>0</v>
      </c>
      <c r="U56">
        <v>51.75920962608204</v>
      </c>
      <c r="V56">
        <v>9.0954624277456642</v>
      </c>
      <c r="W56">
        <v>19.482033280456854</v>
      </c>
      <c r="X56">
        <v>61.997819921807128</v>
      </c>
      <c r="Y56">
        <v>0</v>
      </c>
      <c r="Z56">
        <v>8.6352868800000007</v>
      </c>
      <c r="AA56">
        <v>18.736272</v>
      </c>
      <c r="AB56">
        <v>17.352844704000006</v>
      </c>
      <c r="AC56">
        <v>12.7643852736</v>
      </c>
      <c r="AD56">
        <v>16.071074640000003</v>
      </c>
      <c r="AE56">
        <v>20.285769600000002</v>
      </c>
      <c r="AF56">
        <v>12.303000000000001</v>
      </c>
      <c r="AG56">
        <v>27.096356160000003</v>
      </c>
      <c r="AH56">
        <v>67.171467599999986</v>
      </c>
      <c r="AI56">
        <v>19.009454399999996</v>
      </c>
      <c r="AJ56">
        <v>0</v>
      </c>
      <c r="AK56">
        <v>22.296000000000003</v>
      </c>
      <c r="AL56">
        <v>59.209269999999997</v>
      </c>
      <c r="AM56">
        <v>7.0255447619047642</v>
      </c>
      <c r="AN56">
        <v>0</v>
      </c>
      <c r="AO56">
        <v>12.654230400000001</v>
      </c>
      <c r="AP56">
        <v>4.61344464</v>
      </c>
      <c r="AQ56">
        <v>10.917500000000002</v>
      </c>
      <c r="AR56">
        <v>21.577017599999998</v>
      </c>
      <c r="AS56">
        <v>13.824997056000001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33.222328943127827</v>
      </c>
      <c r="BB56">
        <f t="shared" si="0"/>
        <v>872.01824752903099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91.354135273492275</v>
      </c>
      <c r="L57">
        <v>71.890192590424334</v>
      </c>
      <c r="M57">
        <v>62.387543252595151</v>
      </c>
      <c r="N57">
        <v>51.878240903497982</v>
      </c>
      <c r="O57">
        <v>73.287946990682457</v>
      </c>
      <c r="P57">
        <v>24.301038062283737</v>
      </c>
      <c r="Q57">
        <v>0</v>
      </c>
      <c r="R57">
        <v>10.15357798652291</v>
      </c>
      <c r="S57">
        <v>6.2823691727140787</v>
      </c>
      <c r="T57">
        <v>0</v>
      </c>
      <c r="U57">
        <v>51.75920962608204</v>
      </c>
      <c r="V57">
        <v>9.0954624277456642</v>
      </c>
      <c r="W57">
        <v>19.482033280456854</v>
      </c>
      <c r="X57">
        <v>61.997819921807128</v>
      </c>
      <c r="Y57">
        <v>0</v>
      </c>
      <c r="Z57">
        <v>8.6352868800000007</v>
      </c>
      <c r="AA57">
        <v>18.736272</v>
      </c>
      <c r="AB57">
        <v>17.352844704000006</v>
      </c>
      <c r="AC57">
        <v>12.7643852736</v>
      </c>
      <c r="AD57">
        <v>16.071074640000003</v>
      </c>
      <c r="AE57">
        <v>20.285769600000002</v>
      </c>
      <c r="AF57">
        <v>18.454499999999999</v>
      </c>
      <c r="AG57">
        <v>27.096356160000003</v>
      </c>
      <c r="AH57">
        <v>67.171467599999986</v>
      </c>
      <c r="AI57">
        <v>19.009454399999996</v>
      </c>
      <c r="AJ57">
        <v>0</v>
      </c>
      <c r="AK57">
        <v>22.296000000000003</v>
      </c>
      <c r="AL57">
        <v>59.209269999999997</v>
      </c>
      <c r="AM57">
        <v>7.0255447619047642</v>
      </c>
      <c r="AN57">
        <v>0</v>
      </c>
      <c r="AO57">
        <v>12.654230400000001</v>
      </c>
      <c r="AP57">
        <v>4.61344464</v>
      </c>
      <c r="AQ57">
        <v>10.917500000000002</v>
      </c>
      <c r="AR57">
        <v>21.577017599999998</v>
      </c>
      <c r="AS57">
        <v>13.824997056000001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33.454434052592703</v>
      </c>
      <c r="BB57">
        <f t="shared" si="0"/>
        <v>878.11055115121678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91.350789761570809</v>
      </c>
      <c r="L58">
        <v>71.890192590424334</v>
      </c>
      <c r="M58">
        <v>62.387543252595151</v>
      </c>
      <c r="N58">
        <v>51.878240903497982</v>
      </c>
      <c r="O58">
        <v>73.287946990682457</v>
      </c>
      <c r="P58">
        <v>24.301038062283737</v>
      </c>
      <c r="Q58">
        <v>0</v>
      </c>
      <c r="R58">
        <v>10.15357798652291</v>
      </c>
      <c r="S58">
        <v>6.2823691727140787</v>
      </c>
      <c r="T58">
        <v>0</v>
      </c>
      <c r="U58">
        <v>51.75920962608204</v>
      </c>
      <c r="V58">
        <v>9.0992042042042041</v>
      </c>
      <c r="W58">
        <v>19.46608481724461</v>
      </c>
      <c r="X58">
        <v>62.000108412823636</v>
      </c>
      <c r="Y58">
        <v>0</v>
      </c>
      <c r="Z58">
        <v>8.6352868800000007</v>
      </c>
      <c r="AA58">
        <v>18.736272</v>
      </c>
      <c r="AB58">
        <v>17.352844704000006</v>
      </c>
      <c r="AC58">
        <v>12.7643852736</v>
      </c>
      <c r="AD58">
        <v>16.071074640000003</v>
      </c>
      <c r="AE58">
        <v>20.285769600000002</v>
      </c>
      <c r="AF58">
        <v>18.454499999999999</v>
      </c>
      <c r="AG58">
        <v>27.096356160000003</v>
      </c>
      <c r="AH58">
        <v>67.171467599999986</v>
      </c>
      <c r="AI58">
        <v>19.009454399999996</v>
      </c>
      <c r="AJ58">
        <v>0</v>
      </c>
      <c r="AK58">
        <v>22.296000000000003</v>
      </c>
      <c r="AL58">
        <v>59.209269999999997</v>
      </c>
      <c r="AM58">
        <v>7.0255447619047642</v>
      </c>
      <c r="AN58">
        <v>0</v>
      </c>
      <c r="AO58">
        <v>12.654230400000001</v>
      </c>
      <c r="AP58">
        <v>4.61344464</v>
      </c>
      <c r="AQ58">
        <v>10.917500000000002</v>
      </c>
      <c r="AR58">
        <v>21.577017599999998</v>
      </c>
      <c r="AS58">
        <v>13.824997056000001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33.453947500150875</v>
      </c>
      <c r="BB58">
        <f t="shared" si="0"/>
        <v>878.097773996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89.931197281496409</v>
      </c>
      <c r="L59">
        <v>71.890192590424334</v>
      </c>
      <c r="M59">
        <v>62.387543252595151</v>
      </c>
      <c r="N59">
        <v>51.878240903497982</v>
      </c>
      <c r="O59">
        <v>73.287946990682457</v>
      </c>
      <c r="P59">
        <v>24.301038062283737</v>
      </c>
      <c r="Q59">
        <v>1.4849353373794985</v>
      </c>
      <c r="R59">
        <v>7.994844723183391</v>
      </c>
      <c r="S59">
        <v>4.9940966299862444</v>
      </c>
      <c r="T59">
        <v>0</v>
      </c>
      <c r="U59">
        <v>51.75920962608204</v>
      </c>
      <c r="V59">
        <v>9.0992042042042041</v>
      </c>
      <c r="W59">
        <v>19.46608481724461</v>
      </c>
      <c r="X59">
        <v>62.000108412823636</v>
      </c>
      <c r="Y59">
        <v>0</v>
      </c>
      <c r="Z59">
        <v>8.6352868800000007</v>
      </c>
      <c r="AA59">
        <v>18.736272</v>
      </c>
      <c r="AB59">
        <v>17.352844704000006</v>
      </c>
      <c r="AC59">
        <v>12.7643852736</v>
      </c>
      <c r="AD59">
        <v>16.071074640000003</v>
      </c>
      <c r="AE59">
        <v>20.285769600000002</v>
      </c>
      <c r="AF59">
        <v>18.454499999999999</v>
      </c>
      <c r="AG59">
        <v>27.096356160000003</v>
      </c>
      <c r="AH59">
        <v>67.171467599999986</v>
      </c>
      <c r="AI59">
        <v>15.654844799999999</v>
      </c>
      <c r="AJ59">
        <v>0</v>
      </c>
      <c r="AK59">
        <v>22.296000000000003</v>
      </c>
      <c r="AL59">
        <v>59.209269999999997</v>
      </c>
      <c r="AM59">
        <v>7.0255447619047642</v>
      </c>
      <c r="AN59">
        <v>0</v>
      </c>
      <c r="AO59">
        <v>12.654230400000001</v>
      </c>
      <c r="AP59">
        <v>4.61344464</v>
      </c>
      <c r="AQ59">
        <v>10.917500000000002</v>
      </c>
      <c r="AR59">
        <v>21.577017599999998</v>
      </c>
      <c r="AS59">
        <v>13.824997056000001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33.206726461081388</v>
      </c>
      <c r="BB59">
        <f t="shared" si="0"/>
        <v>871.6087224863071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89.929645925968117</v>
      </c>
      <c r="L60">
        <v>71.890192590424334</v>
      </c>
      <c r="M60">
        <v>62.387543252595151</v>
      </c>
      <c r="N60">
        <v>51.878240903497982</v>
      </c>
      <c r="O60">
        <v>73.287946990682457</v>
      </c>
      <c r="P60">
        <v>24.301038062283737</v>
      </c>
      <c r="Q60">
        <v>1.4849353373794985</v>
      </c>
      <c r="R60">
        <v>7.994844723183391</v>
      </c>
      <c r="S60">
        <v>4.9940966299862444</v>
      </c>
      <c r="T60">
        <v>0</v>
      </c>
      <c r="U60">
        <v>51.75920962608204</v>
      </c>
      <c r="V60">
        <v>9.0992042042042041</v>
      </c>
      <c r="W60">
        <v>19.46608481724461</v>
      </c>
      <c r="X60">
        <v>62.000108412823636</v>
      </c>
      <c r="Y60">
        <v>0</v>
      </c>
      <c r="Z60">
        <v>8.6352868800000007</v>
      </c>
      <c r="AA60">
        <v>18.736272</v>
      </c>
      <c r="AB60">
        <v>17.352844704000006</v>
      </c>
      <c r="AC60">
        <v>12.7643852736</v>
      </c>
      <c r="AD60">
        <v>16.071074640000003</v>
      </c>
      <c r="AE60">
        <v>20.285769600000002</v>
      </c>
      <c r="AF60">
        <v>18.454499999999999</v>
      </c>
      <c r="AG60">
        <v>27.096356160000003</v>
      </c>
      <c r="AH60">
        <v>67.171467599999986</v>
      </c>
      <c r="AI60">
        <v>15.654844799999999</v>
      </c>
      <c r="AJ60">
        <v>0</v>
      </c>
      <c r="AK60">
        <v>22.296000000000003</v>
      </c>
      <c r="AL60">
        <v>59.209269999999997</v>
      </c>
      <c r="AM60">
        <v>7.0255447619047642</v>
      </c>
      <c r="AN60">
        <v>0</v>
      </c>
      <c r="AO60">
        <v>12.654230400000001</v>
      </c>
      <c r="AP60">
        <v>4.61344464</v>
      </c>
      <c r="AQ60">
        <v>10.917500000000002</v>
      </c>
      <c r="AR60">
        <v>21.577017599999998</v>
      </c>
      <c r="AS60">
        <v>13.824997056000001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33.206669537566412</v>
      </c>
      <c r="BB60">
        <f t="shared" si="0"/>
        <v>871.60722805429373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89.935153845277739</v>
      </c>
      <c r="L61">
        <v>71.890192590424334</v>
      </c>
      <c r="M61">
        <v>62.387543252595151</v>
      </c>
      <c r="N61">
        <v>51.878240903497982</v>
      </c>
      <c r="O61">
        <v>73.287946990682457</v>
      </c>
      <c r="P61">
        <v>24.301038062283737</v>
      </c>
      <c r="Q61">
        <v>1.4854670818786082</v>
      </c>
      <c r="R61">
        <v>7.994844723183391</v>
      </c>
      <c r="S61">
        <v>4.9940966299862444</v>
      </c>
      <c r="T61">
        <v>0</v>
      </c>
      <c r="U61">
        <v>51.75920962608204</v>
      </c>
      <c r="V61">
        <v>9.0992042042042041</v>
      </c>
      <c r="W61">
        <v>19.46608481724461</v>
      </c>
      <c r="X61">
        <v>62.000108412823636</v>
      </c>
      <c r="Y61">
        <v>0</v>
      </c>
      <c r="Z61">
        <v>8.6352868800000007</v>
      </c>
      <c r="AA61">
        <v>18.736272</v>
      </c>
      <c r="AB61">
        <v>17.352844704000006</v>
      </c>
      <c r="AC61">
        <v>12.7643852736</v>
      </c>
      <c r="AD61">
        <v>16.071074640000003</v>
      </c>
      <c r="AE61">
        <v>20.285769600000002</v>
      </c>
      <c r="AF61">
        <v>18.454499999999999</v>
      </c>
      <c r="AG61">
        <v>27.096356160000003</v>
      </c>
      <c r="AH61">
        <v>67.171467599999986</v>
      </c>
      <c r="AI61">
        <v>15.654844799999999</v>
      </c>
      <c r="AJ61">
        <v>0</v>
      </c>
      <c r="AK61">
        <v>22.296000000000003</v>
      </c>
      <c r="AL61">
        <v>59.209269999999997</v>
      </c>
      <c r="AM61">
        <v>7.0255447619047642</v>
      </c>
      <c r="AN61">
        <v>0</v>
      </c>
      <c r="AO61">
        <v>12.654230400000001</v>
      </c>
      <c r="AP61">
        <v>4.61344464</v>
      </c>
      <c r="AQ61">
        <v>10.917500000000002</v>
      </c>
      <c r="AR61">
        <v>21.577017599999998</v>
      </c>
      <c r="AS61">
        <v>13.824997056000001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33.206891670193414</v>
      </c>
      <c r="BB61">
        <f t="shared" si="0"/>
        <v>871.61304558547545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89.93360704363063</v>
      </c>
      <c r="L62">
        <v>71.804660093983045</v>
      </c>
      <c r="M62">
        <v>62.387543252595151</v>
      </c>
      <c r="N62">
        <v>51.878240903497982</v>
      </c>
      <c r="O62">
        <v>73.287946990682457</v>
      </c>
      <c r="P62">
        <v>24.301038062283737</v>
      </c>
      <c r="Q62">
        <v>1.4854670818786082</v>
      </c>
      <c r="R62">
        <v>7.994844723183391</v>
      </c>
      <c r="S62">
        <v>4.9940966299862444</v>
      </c>
      <c r="T62">
        <v>0</v>
      </c>
      <c r="U62">
        <v>51.75920962608204</v>
      </c>
      <c r="V62">
        <v>9.0992042042042041</v>
      </c>
      <c r="W62">
        <v>19.46608481724461</v>
      </c>
      <c r="X62">
        <v>62.000108412823636</v>
      </c>
      <c r="Y62">
        <v>0</v>
      </c>
      <c r="Z62">
        <v>8.6352868800000007</v>
      </c>
      <c r="AA62">
        <v>18.736272</v>
      </c>
      <c r="AB62">
        <v>17.352844704000006</v>
      </c>
      <c r="AC62">
        <v>12.7643852736</v>
      </c>
      <c r="AD62">
        <v>16.071074640000003</v>
      </c>
      <c r="AE62">
        <v>20.285769600000002</v>
      </c>
      <c r="AF62">
        <v>18.454499999999999</v>
      </c>
      <c r="AG62">
        <v>27.096356160000003</v>
      </c>
      <c r="AH62">
        <v>67.171467599999986</v>
      </c>
      <c r="AI62">
        <v>15.654844799999999</v>
      </c>
      <c r="AJ62">
        <v>0</v>
      </c>
      <c r="AK62">
        <v>22.296000000000003</v>
      </c>
      <c r="AL62">
        <v>59.209269999999997</v>
      </c>
      <c r="AM62">
        <v>7.0255447619047642</v>
      </c>
      <c r="AN62">
        <v>0</v>
      </c>
      <c r="AO62">
        <v>12.654230400000001</v>
      </c>
      <c r="AP62">
        <v>4.61344464</v>
      </c>
      <c r="AQ62">
        <v>10.917500000000002</v>
      </c>
      <c r="AR62">
        <v>21.577017599999998</v>
      </c>
      <c r="AS62">
        <v>13.824997056000001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33.203695687648434</v>
      </c>
      <c r="BB62">
        <f t="shared" si="0"/>
        <v>871.52916226993204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89.935153845277739</v>
      </c>
      <c r="L63">
        <v>71.804660093983045</v>
      </c>
      <c r="M63">
        <v>62.387543252595151</v>
      </c>
      <c r="N63">
        <v>51.878240903497982</v>
      </c>
      <c r="O63">
        <v>73.287946990682457</v>
      </c>
      <c r="P63">
        <v>24.301038062283737</v>
      </c>
      <c r="Q63">
        <v>1.3511580750617036</v>
      </c>
      <c r="R63">
        <v>6.1634617918713719</v>
      </c>
      <c r="S63">
        <v>4.9940966299862444</v>
      </c>
      <c r="T63">
        <v>0</v>
      </c>
      <c r="U63">
        <v>51.75920962608204</v>
      </c>
      <c r="V63">
        <v>0</v>
      </c>
      <c r="W63">
        <v>5.0041810178817059</v>
      </c>
      <c r="X63">
        <v>15.003153799715909</v>
      </c>
      <c r="Y63">
        <v>0</v>
      </c>
      <c r="Z63">
        <v>8.6352868800000007</v>
      </c>
      <c r="AA63">
        <v>18.736272</v>
      </c>
      <c r="AB63">
        <v>17.352844704000006</v>
      </c>
      <c r="AC63">
        <v>12.7643852736</v>
      </c>
      <c r="AD63">
        <v>16.071074640000003</v>
      </c>
      <c r="AE63">
        <v>20.285769600000002</v>
      </c>
      <c r="AF63">
        <v>18.454499999999999</v>
      </c>
      <c r="AG63">
        <v>27.096356160000003</v>
      </c>
      <c r="AH63">
        <v>67.171467599999986</v>
      </c>
      <c r="AI63">
        <v>15.654844799999999</v>
      </c>
      <c r="AJ63">
        <v>0</v>
      </c>
      <c r="AK63">
        <v>22.296000000000003</v>
      </c>
      <c r="AL63">
        <v>59.209269999999997</v>
      </c>
      <c r="AM63">
        <v>7.0255447619047642</v>
      </c>
      <c r="AN63">
        <v>0</v>
      </c>
      <c r="AO63">
        <v>12.654230400000001</v>
      </c>
      <c r="AP63">
        <v>4.61344464</v>
      </c>
      <c r="AQ63">
        <v>10.917500000000002</v>
      </c>
      <c r="AR63">
        <v>21.577017599999998</v>
      </c>
      <c r="AS63">
        <v>13.824997056000001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30.542130758006106</v>
      </c>
      <c r="BB63">
        <f t="shared" si="0"/>
        <v>801.6685194464178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89.93360704363063</v>
      </c>
      <c r="L64">
        <v>69.998494853934929</v>
      </c>
      <c r="M64">
        <v>62.387543252595151</v>
      </c>
      <c r="N64">
        <v>51.878240903497982</v>
      </c>
      <c r="O64">
        <v>73.287946990682457</v>
      </c>
      <c r="P64">
        <v>24.301038062283737</v>
      </c>
      <c r="Q64">
        <v>1.3511580750617036</v>
      </c>
      <c r="R64">
        <v>6.1634617918713719</v>
      </c>
      <c r="S64">
        <v>4.9940966299862444</v>
      </c>
      <c r="T64">
        <v>0</v>
      </c>
      <c r="U64">
        <v>51.75920962608204</v>
      </c>
      <c r="V64">
        <v>0</v>
      </c>
      <c r="W64">
        <v>5.0041810178817059</v>
      </c>
      <c r="X64">
        <v>15.003153799715909</v>
      </c>
      <c r="Y64">
        <v>0</v>
      </c>
      <c r="Z64">
        <v>8.6352868800000007</v>
      </c>
      <c r="AA64">
        <v>18.736272</v>
      </c>
      <c r="AB64">
        <v>17.352844704000006</v>
      </c>
      <c r="AC64">
        <v>12.7643852736</v>
      </c>
      <c r="AD64">
        <v>16.071074640000003</v>
      </c>
      <c r="AE64">
        <v>20.285769600000002</v>
      </c>
      <c r="AF64">
        <v>18.454499999999999</v>
      </c>
      <c r="AG64">
        <v>27.096356160000003</v>
      </c>
      <c r="AH64">
        <v>67.171467599999986</v>
      </c>
      <c r="AI64">
        <v>15.654844799999999</v>
      </c>
      <c r="AJ64">
        <v>0</v>
      </c>
      <c r="AK64">
        <v>22.296000000000003</v>
      </c>
      <c r="AL64">
        <v>59.209269999999997</v>
      </c>
      <c r="AM64">
        <v>7.0255447619047642</v>
      </c>
      <c r="AN64">
        <v>0</v>
      </c>
      <c r="AO64">
        <v>12.654230400000001</v>
      </c>
      <c r="AP64">
        <v>4.61344464</v>
      </c>
      <c r="AQ64">
        <v>10.917500000000002</v>
      </c>
      <c r="AR64">
        <v>21.577017599999998</v>
      </c>
      <c r="AS64">
        <v>13.824997056000001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30.475787556054254</v>
      </c>
      <c r="BB64">
        <f t="shared" si="0"/>
        <v>799.92715060667445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89.930535450762221</v>
      </c>
      <c r="L65">
        <v>69.998398407577213</v>
      </c>
      <c r="M65">
        <v>62.387543252595151</v>
      </c>
      <c r="N65">
        <v>51.878240903497982</v>
      </c>
      <c r="O65">
        <v>73.287946990682457</v>
      </c>
      <c r="P65">
        <v>24.301038062283737</v>
      </c>
      <c r="Q65">
        <v>1.3503069848365068</v>
      </c>
      <c r="R65">
        <v>6.1470995703519478</v>
      </c>
      <c r="S65">
        <v>4.9940966299862444</v>
      </c>
      <c r="T65">
        <v>0</v>
      </c>
      <c r="U65">
        <v>51.75920962608204</v>
      </c>
      <c r="V65">
        <v>0</v>
      </c>
      <c r="W65">
        <v>5.0041810178817059</v>
      </c>
      <c r="X65">
        <v>15.003153799715909</v>
      </c>
      <c r="Y65">
        <v>0</v>
      </c>
      <c r="Z65">
        <v>8.6352868800000007</v>
      </c>
      <c r="AA65">
        <v>18.736272</v>
      </c>
      <c r="AB65">
        <v>17.352844704000006</v>
      </c>
      <c r="AC65">
        <v>12.7643852736</v>
      </c>
      <c r="AD65">
        <v>16.071074640000003</v>
      </c>
      <c r="AE65">
        <v>20.285769600000002</v>
      </c>
      <c r="AF65">
        <v>18.454499999999999</v>
      </c>
      <c r="AG65">
        <v>27.096356160000003</v>
      </c>
      <c r="AH65">
        <v>67.171467599999986</v>
      </c>
      <c r="AI65">
        <v>15.654844799999999</v>
      </c>
      <c r="AJ65">
        <v>0</v>
      </c>
      <c r="AK65">
        <v>22.296000000000003</v>
      </c>
      <c r="AL65">
        <v>59.209269999999997</v>
      </c>
      <c r="AM65">
        <v>7.0255447619047642</v>
      </c>
      <c r="AN65">
        <v>0</v>
      </c>
      <c r="AO65">
        <v>12.654230400000001</v>
      </c>
      <c r="AP65">
        <v>4.61344464</v>
      </c>
      <c r="AQ65">
        <v>10.917500000000002</v>
      </c>
      <c r="AR65">
        <v>21.577017599999998</v>
      </c>
      <c r="AS65">
        <v>13.824997056000001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30.47503916448591</v>
      </c>
      <c r="BB65">
        <f t="shared" si="0"/>
        <v>799.90751764727202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89.928984095233901</v>
      </c>
      <c r="L66">
        <v>69.998398407577213</v>
      </c>
      <c r="M66">
        <v>62.387543252595151</v>
      </c>
      <c r="N66">
        <v>51.878240903497982</v>
      </c>
      <c r="O66">
        <v>73.287946990682457</v>
      </c>
      <c r="P66">
        <v>24.301038062283737</v>
      </c>
      <c r="Q66">
        <v>1.3503069848365068</v>
      </c>
      <c r="R66">
        <v>6.1470995703519478</v>
      </c>
      <c r="S66">
        <v>4.9940966299862444</v>
      </c>
      <c r="T66">
        <v>0</v>
      </c>
      <c r="U66">
        <v>51.75920962608204</v>
      </c>
      <c r="V66">
        <v>0</v>
      </c>
      <c r="W66">
        <v>5.0041810178817059</v>
      </c>
      <c r="X66">
        <v>15.003153799715909</v>
      </c>
      <c r="Y66">
        <v>0</v>
      </c>
      <c r="Z66">
        <v>8.6352868800000007</v>
      </c>
      <c r="AA66">
        <v>18.736272</v>
      </c>
      <c r="AB66">
        <v>17.352844704000006</v>
      </c>
      <c r="AC66">
        <v>12.7643852736</v>
      </c>
      <c r="AD66">
        <v>16.071074640000003</v>
      </c>
      <c r="AE66">
        <v>20.285769600000002</v>
      </c>
      <c r="AF66">
        <v>18.454499999999999</v>
      </c>
      <c r="AG66">
        <v>27.096356160000003</v>
      </c>
      <c r="AH66">
        <v>67.171467599999986</v>
      </c>
      <c r="AI66">
        <v>15.654844799999999</v>
      </c>
      <c r="AJ66">
        <v>0</v>
      </c>
      <c r="AK66">
        <v>22.296000000000003</v>
      </c>
      <c r="AL66">
        <v>59.209269999999997</v>
      </c>
      <c r="AM66">
        <v>7.0255447619047642</v>
      </c>
      <c r="AN66">
        <v>0</v>
      </c>
      <c r="AO66">
        <v>12.654230400000001</v>
      </c>
      <c r="AP66">
        <v>4.61344464</v>
      </c>
      <c r="AQ66">
        <v>10.917500000000002</v>
      </c>
      <c r="AR66">
        <v>21.577017599999998</v>
      </c>
      <c r="AS66">
        <v>13.824997056000001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30.474982240970906</v>
      </c>
      <c r="BB66">
        <f t="shared" si="0"/>
        <v>799.90602321525876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89.724833836698863</v>
      </c>
      <c r="L67">
        <v>69.998398407577213</v>
      </c>
      <c r="M67">
        <v>62.387543252595151</v>
      </c>
      <c r="N67">
        <v>51.878240903497982</v>
      </c>
      <c r="O67">
        <v>73.287946990682457</v>
      </c>
      <c r="P67">
        <v>24.301038062283737</v>
      </c>
      <c r="Q67">
        <v>1.3001719541746206</v>
      </c>
      <c r="R67">
        <v>5.7387580087396515</v>
      </c>
      <c r="S67">
        <v>4.9940966299862444</v>
      </c>
      <c r="T67">
        <v>0</v>
      </c>
      <c r="U67">
        <v>51.75920962608204</v>
      </c>
      <c r="V67">
        <v>9.0992042042042041</v>
      </c>
      <c r="W67">
        <v>19.734023110700253</v>
      </c>
      <c r="X67">
        <v>64.788799111560238</v>
      </c>
      <c r="Y67">
        <v>0</v>
      </c>
      <c r="Z67">
        <v>8.6352868800000007</v>
      </c>
      <c r="AA67">
        <v>18.736272</v>
      </c>
      <c r="AB67">
        <v>17.352844704000006</v>
      </c>
      <c r="AC67">
        <v>12.7643852736</v>
      </c>
      <c r="AD67">
        <v>16.071074640000003</v>
      </c>
      <c r="AE67">
        <v>20.285769600000002</v>
      </c>
      <c r="AF67">
        <v>18.454499999999999</v>
      </c>
      <c r="AG67">
        <v>27.096356160000003</v>
      </c>
      <c r="AH67">
        <v>67.171467599999986</v>
      </c>
      <c r="AI67">
        <v>13.977540000000001</v>
      </c>
      <c r="AJ67">
        <v>0</v>
      </c>
      <c r="AK67">
        <v>22.296000000000003</v>
      </c>
      <c r="AL67">
        <v>59.209269999999997</v>
      </c>
      <c r="AM67">
        <v>7.0255447619047642</v>
      </c>
      <c r="AN67">
        <v>0</v>
      </c>
      <c r="AO67">
        <v>12.654230400000001</v>
      </c>
      <c r="AP67">
        <v>4.61344464</v>
      </c>
      <c r="AQ67">
        <v>10.917500000000002</v>
      </c>
      <c r="AR67">
        <v>21.577017599999998</v>
      </c>
      <c r="AS67">
        <v>13.824997056000001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33.090765693029311</v>
      </c>
      <c r="BB67">
        <f t="shared" si="0"/>
        <v>868.56499972125812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89.723096688674275</v>
      </c>
      <c r="L68">
        <v>69.998398407577213</v>
      </c>
      <c r="M68">
        <v>62.387543252595151</v>
      </c>
      <c r="N68">
        <v>51.878240903497982</v>
      </c>
      <c r="O68">
        <v>73.287946990682457</v>
      </c>
      <c r="P68">
        <v>24.301038062283737</v>
      </c>
      <c r="Q68">
        <v>1.3001719541746206</v>
      </c>
      <c r="R68">
        <v>5.7620927757689753</v>
      </c>
      <c r="S68">
        <v>4.9940966299862444</v>
      </c>
      <c r="T68">
        <v>0</v>
      </c>
      <c r="U68">
        <v>51.75920962608204</v>
      </c>
      <c r="V68">
        <v>9.0992042042042041</v>
      </c>
      <c r="W68">
        <v>19.734023110700253</v>
      </c>
      <c r="X68">
        <v>64.788799111560238</v>
      </c>
      <c r="Y68">
        <v>0</v>
      </c>
      <c r="Z68">
        <v>8.6352868800000007</v>
      </c>
      <c r="AA68">
        <v>18.736272</v>
      </c>
      <c r="AB68">
        <v>17.352844704000006</v>
      </c>
      <c r="AC68">
        <v>12.7643852736</v>
      </c>
      <c r="AD68">
        <v>16.071074640000003</v>
      </c>
      <c r="AE68">
        <v>20.285769600000002</v>
      </c>
      <c r="AF68">
        <v>18.454499999999999</v>
      </c>
      <c r="AG68">
        <v>27.096356160000003</v>
      </c>
      <c r="AH68">
        <v>67.171467599999986</v>
      </c>
      <c r="AI68">
        <v>13.977540000000001</v>
      </c>
      <c r="AJ68">
        <v>0</v>
      </c>
      <c r="AK68">
        <v>22.296000000000003</v>
      </c>
      <c r="AL68">
        <v>59.209269999999997</v>
      </c>
      <c r="AM68">
        <v>7.0255447619047642</v>
      </c>
      <c r="AN68">
        <v>0</v>
      </c>
      <c r="AO68">
        <v>12.654230400000001</v>
      </c>
      <c r="AP68">
        <v>4.61344464</v>
      </c>
      <c r="AQ68">
        <v>20.088200000000001</v>
      </c>
      <c r="AR68">
        <v>21.577017599999998</v>
      </c>
      <c r="AS68">
        <v>13.824997056000001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33.428122969031833</v>
      </c>
      <c r="BB68">
        <f t="shared" ref="BB68:BB99" si="1">SUM(B68:AZ68)-BA68</f>
        <v>877.41994006426035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89.724427819139592</v>
      </c>
      <c r="L69">
        <v>69.998715498868179</v>
      </c>
      <c r="M69">
        <v>62.387543252595151</v>
      </c>
      <c r="N69">
        <v>51.878240903497982</v>
      </c>
      <c r="O69">
        <v>73.287946990682457</v>
      </c>
      <c r="P69">
        <v>24.301038062283737</v>
      </c>
      <c r="Q69">
        <v>0.96772846009943725</v>
      </c>
      <c r="R69">
        <v>5.7620927757689753</v>
      </c>
      <c r="S69">
        <v>4.9940966299862444</v>
      </c>
      <c r="T69">
        <v>0</v>
      </c>
      <c r="U69">
        <v>51.75920962608204</v>
      </c>
      <c r="V69">
        <v>9.0992042042042041</v>
      </c>
      <c r="W69">
        <v>19.734023110700253</v>
      </c>
      <c r="X69">
        <v>64.788799111560238</v>
      </c>
      <c r="Y69">
        <v>0</v>
      </c>
      <c r="Z69">
        <v>8.6352868800000007</v>
      </c>
      <c r="AA69">
        <v>18.736272</v>
      </c>
      <c r="AB69">
        <v>17.352844704000006</v>
      </c>
      <c r="AC69">
        <v>12.7643852736</v>
      </c>
      <c r="AD69">
        <v>16.071074640000003</v>
      </c>
      <c r="AE69">
        <v>20.285769600000002</v>
      </c>
      <c r="AF69">
        <v>18.454499999999999</v>
      </c>
      <c r="AG69">
        <v>27.096356160000003</v>
      </c>
      <c r="AH69">
        <v>67.171467599999986</v>
      </c>
      <c r="AI69">
        <v>13.977540000000001</v>
      </c>
      <c r="AJ69">
        <v>0</v>
      </c>
      <c r="AK69">
        <v>22.296000000000003</v>
      </c>
      <c r="AL69">
        <v>59.209269999999997</v>
      </c>
      <c r="AM69">
        <v>7.0255447619047642</v>
      </c>
      <c r="AN69">
        <v>0</v>
      </c>
      <c r="AO69">
        <v>12.654230400000001</v>
      </c>
      <c r="AP69">
        <v>4.61344464</v>
      </c>
      <c r="AQ69">
        <v>20.088200000000001</v>
      </c>
      <c r="AR69">
        <v>21.577017599999998</v>
      </c>
      <c r="AS69">
        <v>13.824997056000001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33.415983252797702</v>
      </c>
      <c r="BB69">
        <f t="shared" si="1"/>
        <v>877.10128450817581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89.722690671115018</v>
      </c>
      <c r="L70">
        <v>69.998715498868179</v>
      </c>
      <c r="M70">
        <v>62.387543252595151</v>
      </c>
      <c r="N70">
        <v>51.878240903497982</v>
      </c>
      <c r="O70">
        <v>73.287946990682457</v>
      </c>
      <c r="P70">
        <v>24.301038062283737</v>
      </c>
      <c r="Q70">
        <v>0.96772846009943725</v>
      </c>
      <c r="R70">
        <v>5.8545465267001351</v>
      </c>
      <c r="S70">
        <v>4.9940966299862444</v>
      </c>
      <c r="T70">
        <v>0</v>
      </c>
      <c r="U70">
        <v>51.75920962608204</v>
      </c>
      <c r="V70">
        <v>9.0992042042042041</v>
      </c>
      <c r="W70">
        <v>19.734023110700253</v>
      </c>
      <c r="X70">
        <v>64.788799111560238</v>
      </c>
      <c r="Y70">
        <v>0</v>
      </c>
      <c r="Z70">
        <v>8.6352868800000007</v>
      </c>
      <c r="AA70">
        <v>18.736272</v>
      </c>
      <c r="AB70">
        <v>17.352844704000006</v>
      </c>
      <c r="AC70">
        <v>12.7643852736</v>
      </c>
      <c r="AD70">
        <v>16.071074640000003</v>
      </c>
      <c r="AE70">
        <v>20.285769600000002</v>
      </c>
      <c r="AF70">
        <v>18.454499999999999</v>
      </c>
      <c r="AG70">
        <v>27.096356160000003</v>
      </c>
      <c r="AH70">
        <v>67.171467599999986</v>
      </c>
      <c r="AI70">
        <v>13.977540000000001</v>
      </c>
      <c r="AJ70">
        <v>0</v>
      </c>
      <c r="AK70">
        <v>22.296000000000003</v>
      </c>
      <c r="AL70">
        <v>59.209269999999997</v>
      </c>
      <c r="AM70">
        <v>7.0255447619047642</v>
      </c>
      <c r="AN70">
        <v>0</v>
      </c>
      <c r="AO70">
        <v>12.654230400000001</v>
      </c>
      <c r="AP70">
        <v>4.61344464</v>
      </c>
      <c r="AQ70">
        <v>30.132300000000001</v>
      </c>
      <c r="AR70">
        <v>21.577017599999998</v>
      </c>
      <c r="AS70">
        <v>13.824997056000001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33.787931137090425</v>
      </c>
      <c r="BB70">
        <f t="shared" si="1"/>
        <v>886.86415322678954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89.724427819139592</v>
      </c>
      <c r="L71">
        <v>69.998715498868179</v>
      </c>
      <c r="M71">
        <v>62.387543252595151</v>
      </c>
      <c r="N71">
        <v>51.878240903497982</v>
      </c>
      <c r="O71">
        <v>73.287946990682457</v>
      </c>
      <c r="P71">
        <v>24.301038062283737</v>
      </c>
      <c r="Q71">
        <v>1.1749538583623584</v>
      </c>
      <c r="R71">
        <v>5.8545465267001351</v>
      </c>
      <c r="S71">
        <v>4.9940966299862444</v>
      </c>
      <c r="T71">
        <v>0</v>
      </c>
      <c r="U71">
        <v>51.75920962608204</v>
      </c>
      <c r="V71">
        <v>9.0992042042042041</v>
      </c>
      <c r="W71">
        <v>19.734023110700253</v>
      </c>
      <c r="X71">
        <v>64.788799111560238</v>
      </c>
      <c r="Y71">
        <v>0</v>
      </c>
      <c r="Z71">
        <v>8.6352868800000007</v>
      </c>
      <c r="AA71">
        <v>18.736272</v>
      </c>
      <c r="AB71">
        <v>17.352844704000006</v>
      </c>
      <c r="AC71">
        <v>12.7643852736</v>
      </c>
      <c r="AD71">
        <v>16.071074640000003</v>
      </c>
      <c r="AE71">
        <v>20.849263199999999</v>
      </c>
      <c r="AF71">
        <v>18.454499999999999</v>
      </c>
      <c r="AG71">
        <v>27.096356160000003</v>
      </c>
      <c r="AH71">
        <v>67.171467599999986</v>
      </c>
      <c r="AI71">
        <v>13.977540000000001</v>
      </c>
      <c r="AJ71">
        <v>0</v>
      </c>
      <c r="AK71">
        <v>22.296000000000003</v>
      </c>
      <c r="AL71">
        <v>59.209269999999997</v>
      </c>
      <c r="AM71">
        <v>7.0255447619047642</v>
      </c>
      <c r="AN71">
        <v>0</v>
      </c>
      <c r="AO71">
        <v>12.654230400000001</v>
      </c>
      <c r="AP71">
        <v>4.61344464</v>
      </c>
      <c r="AQ71">
        <v>30.132300000000001</v>
      </c>
      <c r="AR71">
        <v>21.577017599999998</v>
      </c>
      <c r="AS71">
        <v>13.824997056000001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33.816280285261229</v>
      </c>
      <c r="BB71">
        <f t="shared" si="1"/>
        <v>887.60826022490619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89.722690671115018</v>
      </c>
      <c r="L72">
        <v>69.998715498868179</v>
      </c>
      <c r="M72">
        <v>62.387543252595151</v>
      </c>
      <c r="N72">
        <v>51.878240903497982</v>
      </c>
      <c r="O72">
        <v>73.287946990682457</v>
      </c>
      <c r="P72">
        <v>24.301038062283737</v>
      </c>
      <c r="Q72">
        <v>0</v>
      </c>
      <c r="R72">
        <v>4.9993860129776495</v>
      </c>
      <c r="S72">
        <v>5.0044085998951235</v>
      </c>
      <c r="T72">
        <v>0</v>
      </c>
      <c r="U72">
        <v>51.75920962608204</v>
      </c>
      <c r="V72">
        <v>9.0992042042042041</v>
      </c>
      <c r="W72">
        <v>19.734023110700253</v>
      </c>
      <c r="X72">
        <v>64.788799111560238</v>
      </c>
      <c r="Y72">
        <v>0</v>
      </c>
      <c r="Z72">
        <v>8.6352868800000007</v>
      </c>
      <c r="AA72">
        <v>18.736272</v>
      </c>
      <c r="AB72">
        <v>17.352844704000006</v>
      </c>
      <c r="AC72">
        <v>12.7643852736</v>
      </c>
      <c r="AD72">
        <v>16.071074640000003</v>
      </c>
      <c r="AE72">
        <v>20.849263199999999</v>
      </c>
      <c r="AF72">
        <v>18.454499999999999</v>
      </c>
      <c r="AG72">
        <v>27.096356160000003</v>
      </c>
      <c r="AH72">
        <v>67.171467599999986</v>
      </c>
      <c r="AI72">
        <v>13.977540000000001</v>
      </c>
      <c r="AJ72">
        <v>0</v>
      </c>
      <c r="AK72">
        <v>22.296000000000003</v>
      </c>
      <c r="AL72">
        <v>59.209269999999997</v>
      </c>
      <c r="AM72">
        <v>7.0255447619047642</v>
      </c>
      <c r="AN72">
        <v>0</v>
      </c>
      <c r="AO72">
        <v>12.654230400000001</v>
      </c>
      <c r="AP72">
        <v>4.61344464</v>
      </c>
      <c r="AQ72">
        <v>40.176400000000001</v>
      </c>
      <c r="AR72">
        <v>21.577017599999998</v>
      </c>
      <c r="AS72">
        <v>13.824997056000001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34.110708034050262</v>
      </c>
      <c r="BB72">
        <f t="shared" si="1"/>
        <v>895.33639292591658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89.724427819139592</v>
      </c>
      <c r="L73">
        <v>69.998715498868179</v>
      </c>
      <c r="M73">
        <v>62.387543252595151</v>
      </c>
      <c r="N73">
        <v>51.878240903497982</v>
      </c>
      <c r="O73">
        <v>73.287946990682457</v>
      </c>
      <c r="P73">
        <v>24.301038062283737</v>
      </c>
      <c r="Q73">
        <v>0</v>
      </c>
      <c r="R73">
        <v>4.9993860129776495</v>
      </c>
      <c r="S73">
        <v>5.0044085998951235</v>
      </c>
      <c r="T73">
        <v>0</v>
      </c>
      <c r="U73">
        <v>51.75920962608204</v>
      </c>
      <c r="V73">
        <v>9.0992042042042041</v>
      </c>
      <c r="W73">
        <v>19.734023110700253</v>
      </c>
      <c r="X73">
        <v>64.788799111560238</v>
      </c>
      <c r="Y73">
        <v>0</v>
      </c>
      <c r="Z73">
        <v>8.6352868800000007</v>
      </c>
      <c r="AA73">
        <v>18.736272</v>
      </c>
      <c r="AB73">
        <v>17.352844704000006</v>
      </c>
      <c r="AC73">
        <v>12.7643852736</v>
      </c>
      <c r="AD73">
        <v>16.071074640000003</v>
      </c>
      <c r="AE73">
        <v>20.849263199999999</v>
      </c>
      <c r="AF73">
        <v>18.454499999999999</v>
      </c>
      <c r="AG73">
        <v>27.096356160000003</v>
      </c>
      <c r="AH73">
        <v>67.171467599999986</v>
      </c>
      <c r="AI73">
        <v>13.977540000000001</v>
      </c>
      <c r="AJ73">
        <v>0</v>
      </c>
      <c r="AK73">
        <v>22.296000000000003</v>
      </c>
      <c r="AL73">
        <v>59.209269999999997</v>
      </c>
      <c r="AM73">
        <v>7.0255447619047642</v>
      </c>
      <c r="AN73">
        <v>0</v>
      </c>
      <c r="AO73">
        <v>12.654230400000001</v>
      </c>
      <c r="AP73">
        <v>1.8003686400000001</v>
      </c>
      <c r="AQ73">
        <v>40.176400000000001</v>
      </c>
      <c r="AR73">
        <v>21.577017599999998</v>
      </c>
      <c r="AS73">
        <v>13.824997056000001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34.007532113001631</v>
      </c>
      <c r="BB73">
        <f t="shared" si="1"/>
        <v>892.62822999498997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89.722690671115018</v>
      </c>
      <c r="L74">
        <v>69.998715498868179</v>
      </c>
      <c r="M74">
        <v>62.387543252595151</v>
      </c>
      <c r="N74">
        <v>51.878240903497982</v>
      </c>
      <c r="O74">
        <v>73.287946990682457</v>
      </c>
      <c r="P74">
        <v>24.301038062283737</v>
      </c>
      <c r="Q74">
        <v>0</v>
      </c>
      <c r="R74">
        <v>4.9993860129776495</v>
      </c>
      <c r="S74">
        <v>5.0044085998951235</v>
      </c>
      <c r="T74">
        <v>0</v>
      </c>
      <c r="U74">
        <v>51.75920962608204</v>
      </c>
      <c r="V74">
        <v>9.0992042042042041</v>
      </c>
      <c r="W74">
        <v>19.734023110700253</v>
      </c>
      <c r="X74">
        <v>64.788799111560238</v>
      </c>
      <c r="Y74">
        <v>0</v>
      </c>
      <c r="Z74">
        <v>8.6352868800000007</v>
      </c>
      <c r="AA74">
        <v>18.736272</v>
      </c>
      <c r="AB74">
        <v>17.352844704000006</v>
      </c>
      <c r="AC74">
        <v>12.7643852736</v>
      </c>
      <c r="AD74">
        <v>16.071074640000003</v>
      </c>
      <c r="AE74">
        <v>20.849263199999999</v>
      </c>
      <c r="AF74">
        <v>18.454499999999999</v>
      </c>
      <c r="AG74">
        <v>27.096356160000003</v>
      </c>
      <c r="AH74">
        <v>67.171467599999986</v>
      </c>
      <c r="AI74">
        <v>13.977540000000001</v>
      </c>
      <c r="AJ74">
        <v>0</v>
      </c>
      <c r="AK74">
        <v>22.296000000000003</v>
      </c>
      <c r="AL74">
        <v>59.209269999999997</v>
      </c>
      <c r="AM74">
        <v>7.0255447619047642</v>
      </c>
      <c r="AN74">
        <v>0</v>
      </c>
      <c r="AO74">
        <v>12.654230400000001</v>
      </c>
      <c r="AP74">
        <v>1.8003686400000001</v>
      </c>
      <c r="AQ74">
        <v>40.176400000000001</v>
      </c>
      <c r="AR74">
        <v>21.577017599999998</v>
      </c>
      <c r="AS74">
        <v>13.824997056000001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34.007468364450261</v>
      </c>
      <c r="BB74">
        <f t="shared" si="1"/>
        <v>892.62655659551672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136.594752012247</v>
      </c>
      <c r="L75">
        <v>69.998715498868179</v>
      </c>
      <c r="M75">
        <v>62.387543252595151</v>
      </c>
      <c r="N75">
        <v>51.878240903497982</v>
      </c>
      <c r="O75">
        <v>73.287946990682457</v>
      </c>
      <c r="P75">
        <v>24.301038062283737</v>
      </c>
      <c r="Q75">
        <v>4.7854519505233117</v>
      </c>
      <c r="R75">
        <v>18.615099020328188</v>
      </c>
      <c r="S75">
        <v>11.590457142857142</v>
      </c>
      <c r="T75">
        <v>0</v>
      </c>
      <c r="U75">
        <v>51.75920962608204</v>
      </c>
      <c r="V75">
        <v>9.0992042042042041</v>
      </c>
      <c r="W75">
        <v>19.734023110700253</v>
      </c>
      <c r="X75">
        <v>64.788799111560238</v>
      </c>
      <c r="Y75">
        <v>0</v>
      </c>
      <c r="Z75">
        <v>8.6352868800000007</v>
      </c>
      <c r="AA75">
        <v>18.736272</v>
      </c>
      <c r="AB75">
        <v>17.352844704000006</v>
      </c>
      <c r="AC75">
        <v>12.7643852736</v>
      </c>
      <c r="AD75">
        <v>16.071074640000003</v>
      </c>
      <c r="AE75">
        <v>20.849263199999999</v>
      </c>
      <c r="AF75">
        <v>18.454499999999999</v>
      </c>
      <c r="AG75">
        <v>27.096356160000003</v>
      </c>
      <c r="AH75">
        <v>67.171467599999986</v>
      </c>
      <c r="AI75">
        <v>13.977540000000001</v>
      </c>
      <c r="AJ75">
        <v>0</v>
      </c>
      <c r="AK75">
        <v>22.296000000000003</v>
      </c>
      <c r="AL75">
        <v>59.209269999999997</v>
      </c>
      <c r="AM75">
        <v>7.0255447619047642</v>
      </c>
      <c r="AN75">
        <v>0</v>
      </c>
      <c r="AO75">
        <v>12.654230400000001</v>
      </c>
      <c r="AP75">
        <v>1.8003686400000001</v>
      </c>
      <c r="AQ75">
        <v>40.176400000000001</v>
      </c>
      <c r="AR75">
        <v>23.031648000000001</v>
      </c>
      <c r="AS75">
        <v>13.824997056000001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36.698088503976926</v>
      </c>
      <c r="BB75">
        <f t="shared" si="1"/>
        <v>963.24984169795789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160.79114338214043</v>
      </c>
      <c r="L76">
        <v>69.998715498868179</v>
      </c>
      <c r="M76">
        <v>62.387543252595151</v>
      </c>
      <c r="N76">
        <v>51.878240903497982</v>
      </c>
      <c r="O76">
        <v>73.287946990682457</v>
      </c>
      <c r="P76">
        <v>24.301038062283737</v>
      </c>
      <c r="Q76">
        <v>4.7854519505233117</v>
      </c>
      <c r="R76">
        <v>18.615099020328188</v>
      </c>
      <c r="S76">
        <v>11.590457142857142</v>
      </c>
      <c r="T76">
        <v>0</v>
      </c>
      <c r="U76">
        <v>51.75920962608204</v>
      </c>
      <c r="V76">
        <v>9.0992042042042041</v>
      </c>
      <c r="W76">
        <v>19.734023110700253</v>
      </c>
      <c r="X76">
        <v>64.788799111560238</v>
      </c>
      <c r="Y76">
        <v>0</v>
      </c>
      <c r="Z76">
        <v>8.6352868800000007</v>
      </c>
      <c r="AA76">
        <v>18.736272</v>
      </c>
      <c r="AB76">
        <v>17.352844704000006</v>
      </c>
      <c r="AC76">
        <v>12.7643852736</v>
      </c>
      <c r="AD76">
        <v>16.071074640000003</v>
      </c>
      <c r="AE76">
        <v>20.849263199999999</v>
      </c>
      <c r="AF76">
        <v>18.454499999999999</v>
      </c>
      <c r="AG76">
        <v>27.096356160000003</v>
      </c>
      <c r="AH76">
        <v>67.171467599999986</v>
      </c>
      <c r="AI76">
        <v>13.977540000000001</v>
      </c>
      <c r="AJ76">
        <v>0</v>
      </c>
      <c r="AK76">
        <v>22.296000000000003</v>
      </c>
      <c r="AL76">
        <v>59.209269999999997</v>
      </c>
      <c r="AM76">
        <v>7.0255447619047642</v>
      </c>
      <c r="AN76">
        <v>0</v>
      </c>
      <c r="AO76">
        <v>12.654230400000001</v>
      </c>
      <c r="AP76">
        <v>1.8003686400000001</v>
      </c>
      <c r="AQ76">
        <v>40.176400000000001</v>
      </c>
      <c r="AR76">
        <v>23.031648000000001</v>
      </c>
      <c r="AS76">
        <v>13.824997056000001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37.586096556651434</v>
      </c>
      <c r="BB76">
        <f t="shared" si="1"/>
        <v>986.55822501517673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160.79114338214043</v>
      </c>
      <c r="L77">
        <v>69.998715498868179</v>
      </c>
      <c r="M77">
        <v>62.387543252595151</v>
      </c>
      <c r="N77">
        <v>51.878240903497982</v>
      </c>
      <c r="O77">
        <v>73.287946990682457</v>
      </c>
      <c r="P77">
        <v>24.301038062283737</v>
      </c>
      <c r="Q77">
        <v>4.7854519505233117</v>
      </c>
      <c r="R77">
        <v>18.615099020328188</v>
      </c>
      <c r="S77">
        <v>11.590457142857142</v>
      </c>
      <c r="T77">
        <v>0</v>
      </c>
      <c r="U77">
        <v>51.75920962608204</v>
      </c>
      <c r="V77">
        <v>9.0992042042042041</v>
      </c>
      <c r="W77">
        <v>19.734023110700253</v>
      </c>
      <c r="X77">
        <v>64.788799111560238</v>
      </c>
      <c r="Y77">
        <v>0</v>
      </c>
      <c r="Z77">
        <v>8.6352868800000007</v>
      </c>
      <c r="AA77">
        <v>18.736272</v>
      </c>
      <c r="AB77">
        <v>17.352844704000006</v>
      </c>
      <c r="AC77">
        <v>12.7643852736</v>
      </c>
      <c r="AD77">
        <v>16.071074640000003</v>
      </c>
      <c r="AE77">
        <v>20.849263199999999</v>
      </c>
      <c r="AF77">
        <v>18.454499999999999</v>
      </c>
      <c r="AG77">
        <v>27.096356160000003</v>
      </c>
      <c r="AH77">
        <v>67.171467599999986</v>
      </c>
      <c r="AI77">
        <v>13.977540000000001</v>
      </c>
      <c r="AJ77">
        <v>0</v>
      </c>
      <c r="AK77">
        <v>22.296000000000003</v>
      </c>
      <c r="AL77">
        <v>59.209269999999997</v>
      </c>
      <c r="AM77">
        <v>7.0255447619047642</v>
      </c>
      <c r="AN77">
        <v>0</v>
      </c>
      <c r="AO77">
        <v>12.654230400000001</v>
      </c>
      <c r="AP77">
        <v>4.61344464</v>
      </c>
      <c r="AQ77">
        <v>40.176400000000001</v>
      </c>
      <c r="AR77">
        <v>23.031648000000001</v>
      </c>
      <c r="AS77">
        <v>13.824997056000001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37.689336226251434</v>
      </c>
      <c r="BB77">
        <f t="shared" si="1"/>
        <v>989.26806134557671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160.79114338214043</v>
      </c>
      <c r="L78">
        <v>69.998715498868179</v>
      </c>
      <c r="M78">
        <v>62.387543252595151</v>
      </c>
      <c r="N78">
        <v>51.878240903497982</v>
      </c>
      <c r="O78">
        <v>73.287946990682457</v>
      </c>
      <c r="P78">
        <v>24.301038062283737</v>
      </c>
      <c r="Q78">
        <v>4.7854519505233117</v>
      </c>
      <c r="R78">
        <v>18.615099020328188</v>
      </c>
      <c r="S78">
        <v>11.590457142857142</v>
      </c>
      <c r="T78">
        <v>0</v>
      </c>
      <c r="U78">
        <v>51.75920962608204</v>
      </c>
      <c r="V78">
        <v>9.0992042042042041</v>
      </c>
      <c r="W78">
        <v>19.734023110700253</v>
      </c>
      <c r="X78">
        <v>64.788799111560238</v>
      </c>
      <c r="Y78">
        <v>0</v>
      </c>
      <c r="Z78">
        <v>8.6352868800000007</v>
      </c>
      <c r="AA78">
        <v>18.736272</v>
      </c>
      <c r="AB78">
        <v>17.352844704000006</v>
      </c>
      <c r="AC78">
        <v>12.7643852736</v>
      </c>
      <c r="AD78">
        <v>16.071074640000003</v>
      </c>
      <c r="AE78">
        <v>20.849263199999999</v>
      </c>
      <c r="AF78">
        <v>18.454499999999999</v>
      </c>
      <c r="AG78">
        <v>27.096356160000003</v>
      </c>
      <c r="AH78">
        <v>67.171467599999986</v>
      </c>
      <c r="AI78">
        <v>15.654844799999999</v>
      </c>
      <c r="AJ78">
        <v>0</v>
      </c>
      <c r="AK78">
        <v>22.296000000000003</v>
      </c>
      <c r="AL78">
        <v>59.209269999999997</v>
      </c>
      <c r="AM78">
        <v>7.0255447619047642</v>
      </c>
      <c r="AN78">
        <v>0</v>
      </c>
      <c r="AO78">
        <v>12.654230400000001</v>
      </c>
      <c r="AP78">
        <v>4.61344464</v>
      </c>
      <c r="AQ78">
        <v>43.145960000000002</v>
      </c>
      <c r="AR78">
        <v>23.031648000000001</v>
      </c>
      <c r="AS78">
        <v>13.824997056000001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37.859876171286359</v>
      </c>
      <c r="BB78">
        <f t="shared" si="1"/>
        <v>993.74438620054173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160.79114338214043</v>
      </c>
      <c r="L79">
        <v>126.96968869163037</v>
      </c>
      <c r="M79">
        <v>62.387543252595151</v>
      </c>
      <c r="N79">
        <v>51.878240903497982</v>
      </c>
      <c r="O79">
        <v>73.287946990682457</v>
      </c>
      <c r="P79">
        <v>24.301038062283737</v>
      </c>
      <c r="Q79">
        <v>4.7854519505233117</v>
      </c>
      <c r="R79">
        <v>18.615099020328188</v>
      </c>
      <c r="S79">
        <v>11.590457142857142</v>
      </c>
      <c r="T79">
        <v>0</v>
      </c>
      <c r="U79">
        <v>51.75920962608204</v>
      </c>
      <c r="V79">
        <v>9.0992042042042041</v>
      </c>
      <c r="W79">
        <v>19.734023110700253</v>
      </c>
      <c r="X79">
        <v>64.788799111560238</v>
      </c>
      <c r="Y79">
        <v>0</v>
      </c>
      <c r="Z79">
        <v>8.6352868800000007</v>
      </c>
      <c r="AA79">
        <v>18.909755999999998</v>
      </c>
      <c r="AB79">
        <v>17.973425519999999</v>
      </c>
      <c r="AC79">
        <v>13.422654720000001</v>
      </c>
      <c r="AD79">
        <v>16.94134944</v>
      </c>
      <c r="AE79">
        <v>21.7125353952</v>
      </c>
      <c r="AF79">
        <v>20.915100000000006</v>
      </c>
      <c r="AG79">
        <v>27.096356160000003</v>
      </c>
      <c r="AH79">
        <v>67.940924039999999</v>
      </c>
      <c r="AI79">
        <v>18.450352800000001</v>
      </c>
      <c r="AJ79">
        <v>0</v>
      </c>
      <c r="AK79">
        <v>22.296000000000003</v>
      </c>
      <c r="AL79">
        <v>59.209269999999997</v>
      </c>
      <c r="AM79">
        <v>7.3768220000000007</v>
      </c>
      <c r="AN79">
        <v>0</v>
      </c>
      <c r="AO79">
        <v>12.654230400000001</v>
      </c>
      <c r="AP79">
        <v>4.1633524800000004</v>
      </c>
      <c r="AQ79">
        <v>43.145960000000002</v>
      </c>
      <c r="AR79">
        <v>21.577017599999998</v>
      </c>
      <c r="AS79">
        <v>13.824997056000001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40.231760580419831</v>
      </c>
      <c r="BB79">
        <f t="shared" si="1"/>
        <v>1056.0014753598657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160.79114338214043</v>
      </c>
      <c r="L80">
        <v>126.96968869163037</v>
      </c>
      <c r="M80">
        <v>62.387543252595151</v>
      </c>
      <c r="N80">
        <v>51.878240903497982</v>
      </c>
      <c r="O80">
        <v>73.287946990682457</v>
      </c>
      <c r="P80">
        <v>24.301038062283737</v>
      </c>
      <c r="Q80">
        <v>4.7854519505233117</v>
      </c>
      <c r="R80">
        <v>18.615099020328188</v>
      </c>
      <c r="S80">
        <v>11.590457142857142</v>
      </c>
      <c r="T80">
        <v>0</v>
      </c>
      <c r="U80">
        <v>51.75920962608204</v>
      </c>
      <c r="V80">
        <v>9.0992042042042041</v>
      </c>
      <c r="W80">
        <v>19.734023110700253</v>
      </c>
      <c r="X80">
        <v>64.788799111560238</v>
      </c>
      <c r="Y80">
        <v>0</v>
      </c>
      <c r="Z80">
        <v>8.6352868800000007</v>
      </c>
      <c r="AA80">
        <v>18.909755999999998</v>
      </c>
      <c r="AB80">
        <v>17.973425519999999</v>
      </c>
      <c r="AC80">
        <v>13.422654720000001</v>
      </c>
      <c r="AD80">
        <v>16.94134944</v>
      </c>
      <c r="AE80">
        <v>21.7125353952</v>
      </c>
      <c r="AF80">
        <v>20.915100000000006</v>
      </c>
      <c r="AG80">
        <v>27.096356160000003</v>
      </c>
      <c r="AH80">
        <v>67.940924039999999</v>
      </c>
      <c r="AI80">
        <v>29.073283199999999</v>
      </c>
      <c r="AJ80">
        <v>0</v>
      </c>
      <c r="AK80">
        <v>22.296000000000003</v>
      </c>
      <c r="AL80">
        <v>59.209269999999997</v>
      </c>
      <c r="AM80">
        <v>7.3768220000000007</v>
      </c>
      <c r="AN80">
        <v>0</v>
      </c>
      <c r="AO80">
        <v>12.654230400000001</v>
      </c>
      <c r="AP80">
        <v>4.1633524800000004</v>
      </c>
      <c r="AQ80">
        <v>43.145960000000002</v>
      </c>
      <c r="AR80">
        <v>21.577017599999998</v>
      </c>
      <c r="AS80">
        <v>13.824997056000001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40.621622170019833</v>
      </c>
      <c r="BB80">
        <f t="shared" si="1"/>
        <v>1066.2345441702657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160.79114338214043</v>
      </c>
      <c r="L81">
        <v>126.96968869163037</v>
      </c>
      <c r="M81">
        <v>62.387543252595151</v>
      </c>
      <c r="N81">
        <v>51.878240903497982</v>
      </c>
      <c r="O81">
        <v>73.287946990682457</v>
      </c>
      <c r="P81">
        <v>24.301038062283737</v>
      </c>
      <c r="Q81">
        <v>4.7854519505233117</v>
      </c>
      <c r="R81">
        <v>18.615099020328188</v>
      </c>
      <c r="S81">
        <v>11.590457142857142</v>
      </c>
      <c r="T81">
        <v>0</v>
      </c>
      <c r="U81">
        <v>51.75920962608204</v>
      </c>
      <c r="V81">
        <v>9.0992042042042041</v>
      </c>
      <c r="W81">
        <v>19.734023110700253</v>
      </c>
      <c r="X81">
        <v>64.788799111560238</v>
      </c>
      <c r="Y81">
        <v>0</v>
      </c>
      <c r="Z81">
        <v>8.6352868800000007</v>
      </c>
      <c r="AA81">
        <v>18.909755999999998</v>
      </c>
      <c r="AB81">
        <v>17.973425519999999</v>
      </c>
      <c r="AC81">
        <v>13.422654720000001</v>
      </c>
      <c r="AD81">
        <v>16.94134944</v>
      </c>
      <c r="AE81">
        <v>21.7125353952</v>
      </c>
      <c r="AF81">
        <v>20.915100000000006</v>
      </c>
      <c r="AG81">
        <v>27.096356160000003</v>
      </c>
      <c r="AH81">
        <v>67.940924039999999</v>
      </c>
      <c r="AI81">
        <v>29.073283199999999</v>
      </c>
      <c r="AJ81">
        <v>0</v>
      </c>
      <c r="AK81">
        <v>22.296000000000003</v>
      </c>
      <c r="AL81">
        <v>59.209269999999997</v>
      </c>
      <c r="AM81">
        <v>7.3768220000000007</v>
      </c>
      <c r="AN81">
        <v>0</v>
      </c>
      <c r="AO81">
        <v>12.654230400000001</v>
      </c>
      <c r="AP81">
        <v>4.1633524800000004</v>
      </c>
      <c r="AQ81">
        <v>43.145960000000002</v>
      </c>
      <c r="AR81">
        <v>21.577017599999998</v>
      </c>
      <c r="AS81">
        <v>13.824997056000001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40.621622170019833</v>
      </c>
      <c r="BB81">
        <f t="shared" si="1"/>
        <v>1066.2345441702657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160.79114338214043</v>
      </c>
      <c r="L82">
        <v>126.96968869163037</v>
      </c>
      <c r="M82">
        <v>62.387543252595151</v>
      </c>
      <c r="N82">
        <v>51.878240903497982</v>
      </c>
      <c r="O82">
        <v>73.287946990682457</v>
      </c>
      <c r="P82">
        <v>24.301038062283737</v>
      </c>
      <c r="Q82">
        <v>4.7854519505233117</v>
      </c>
      <c r="R82">
        <v>18.615099020328188</v>
      </c>
      <c r="S82">
        <v>11.590457142857142</v>
      </c>
      <c r="T82">
        <v>0</v>
      </c>
      <c r="U82">
        <v>51.75920962608204</v>
      </c>
      <c r="V82">
        <v>9.0992042042042041</v>
      </c>
      <c r="W82">
        <v>19.734023110700253</v>
      </c>
      <c r="X82">
        <v>64.788799111560238</v>
      </c>
      <c r="Y82">
        <v>0</v>
      </c>
      <c r="Z82">
        <v>8.6352868800000007</v>
      </c>
      <c r="AA82">
        <v>18.909755999999998</v>
      </c>
      <c r="AB82">
        <v>17.973425519999999</v>
      </c>
      <c r="AC82">
        <v>13.422654720000001</v>
      </c>
      <c r="AD82">
        <v>16.94134944</v>
      </c>
      <c r="AE82">
        <v>21.7125353952</v>
      </c>
      <c r="AF82">
        <v>20.915100000000006</v>
      </c>
      <c r="AG82">
        <v>27.096356160000003</v>
      </c>
      <c r="AH82">
        <v>67.940924039999999</v>
      </c>
      <c r="AI82">
        <v>29.073283199999999</v>
      </c>
      <c r="AJ82">
        <v>0</v>
      </c>
      <c r="AK82">
        <v>22.296000000000003</v>
      </c>
      <c r="AL82">
        <v>59.209269999999997</v>
      </c>
      <c r="AM82">
        <v>7.3768220000000007</v>
      </c>
      <c r="AN82">
        <v>0</v>
      </c>
      <c r="AO82">
        <v>12.654230400000001</v>
      </c>
      <c r="AP82">
        <v>4.1633524800000004</v>
      </c>
      <c r="AQ82">
        <v>43.145960000000002</v>
      </c>
      <c r="AR82">
        <v>21.577017599999998</v>
      </c>
      <c r="AS82">
        <v>13.824997056000001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40.621622170019833</v>
      </c>
      <c r="BB82">
        <f t="shared" si="1"/>
        <v>1066.2345441702657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160.79114338214043</v>
      </c>
      <c r="L83">
        <v>126.96968869163037</v>
      </c>
      <c r="M83">
        <v>62.387543252595151</v>
      </c>
      <c r="N83">
        <v>51.878240903497982</v>
      </c>
      <c r="O83">
        <v>73.287946990682457</v>
      </c>
      <c r="P83">
        <v>24.301038062283737</v>
      </c>
      <c r="Q83">
        <v>4.7854519505233117</v>
      </c>
      <c r="R83">
        <v>18.615099020328188</v>
      </c>
      <c r="S83">
        <v>11.590457142857142</v>
      </c>
      <c r="T83">
        <v>0</v>
      </c>
      <c r="U83">
        <v>51.75920962608204</v>
      </c>
      <c r="V83">
        <v>9.0992042042042041</v>
      </c>
      <c r="W83">
        <v>19.734023110700253</v>
      </c>
      <c r="X83">
        <v>64.788799111560238</v>
      </c>
      <c r="Y83">
        <v>0</v>
      </c>
      <c r="Z83">
        <v>8.6352868800000007</v>
      </c>
      <c r="AA83">
        <v>18.909755999999998</v>
      </c>
      <c r="AB83">
        <v>17.973425519999999</v>
      </c>
      <c r="AC83">
        <v>13.422654720000001</v>
      </c>
      <c r="AD83">
        <v>16.94134944</v>
      </c>
      <c r="AE83">
        <v>21.7125353952</v>
      </c>
      <c r="AF83">
        <v>20.915100000000006</v>
      </c>
      <c r="AG83">
        <v>27.096356160000003</v>
      </c>
      <c r="AH83">
        <v>67.940924039999999</v>
      </c>
      <c r="AI83">
        <v>29.073283199999999</v>
      </c>
      <c r="AJ83">
        <v>0</v>
      </c>
      <c r="AK83">
        <v>22.296000000000003</v>
      </c>
      <c r="AL83">
        <v>59.209269999999997</v>
      </c>
      <c r="AM83">
        <v>7.3768220000000007</v>
      </c>
      <c r="AN83">
        <v>0</v>
      </c>
      <c r="AO83">
        <v>12.654230400000001</v>
      </c>
      <c r="AP83">
        <v>4.1633524800000004</v>
      </c>
      <c r="AQ83">
        <v>43.145960000000002</v>
      </c>
      <c r="AR83">
        <v>23.031648000000001</v>
      </c>
      <c r="AS83">
        <v>13.824997056000001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40.675006930019826</v>
      </c>
      <c r="BB83">
        <f t="shared" si="1"/>
        <v>1067.6357898102656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160.79114338214043</v>
      </c>
      <c r="L84">
        <v>126.96968869163037</v>
      </c>
      <c r="M84">
        <v>62.387543252595151</v>
      </c>
      <c r="N84">
        <v>51.878240903497982</v>
      </c>
      <c r="O84">
        <v>73.287946990682457</v>
      </c>
      <c r="P84">
        <v>24.301038062283737</v>
      </c>
      <c r="Q84">
        <v>4.7854519505233117</v>
      </c>
      <c r="R84">
        <v>18.615099020328188</v>
      </c>
      <c r="S84">
        <v>11.590457142857142</v>
      </c>
      <c r="T84">
        <v>0</v>
      </c>
      <c r="U84">
        <v>51.75920962608204</v>
      </c>
      <c r="V84">
        <v>9.0992042042042041</v>
      </c>
      <c r="W84">
        <v>19.734023110700253</v>
      </c>
      <c r="X84">
        <v>64.788799111560238</v>
      </c>
      <c r="Y84">
        <v>0</v>
      </c>
      <c r="Z84">
        <v>8.6352868800000007</v>
      </c>
      <c r="AA84">
        <v>18.909755999999998</v>
      </c>
      <c r="AB84">
        <v>17.973425519999999</v>
      </c>
      <c r="AC84">
        <v>13.422654720000001</v>
      </c>
      <c r="AD84">
        <v>16.94134944</v>
      </c>
      <c r="AE84">
        <v>21.7125353952</v>
      </c>
      <c r="AF84">
        <v>20.915100000000006</v>
      </c>
      <c r="AG84">
        <v>27.096356160000003</v>
      </c>
      <c r="AH84">
        <v>67.940924039999999</v>
      </c>
      <c r="AI84">
        <v>29.073283199999999</v>
      </c>
      <c r="AJ84">
        <v>0</v>
      </c>
      <c r="AK84">
        <v>22.296000000000003</v>
      </c>
      <c r="AL84">
        <v>59.209269999999997</v>
      </c>
      <c r="AM84">
        <v>7.3768220000000007</v>
      </c>
      <c r="AN84">
        <v>0</v>
      </c>
      <c r="AO84">
        <v>12.654230400000001</v>
      </c>
      <c r="AP84">
        <v>4.1633524800000004</v>
      </c>
      <c r="AQ84">
        <v>43.145960000000002</v>
      </c>
      <c r="AR84">
        <v>23.031648000000001</v>
      </c>
      <c r="AS84">
        <v>13.824997056000001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40.675006930019826</v>
      </c>
      <c r="BB84">
        <f t="shared" si="1"/>
        <v>1067.6357898102656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160.79114338214043</v>
      </c>
      <c r="L85">
        <v>126.96968869163037</v>
      </c>
      <c r="M85">
        <v>62.387543252595151</v>
      </c>
      <c r="N85">
        <v>51.878240903497982</v>
      </c>
      <c r="O85">
        <v>73.287946990682457</v>
      </c>
      <c r="P85">
        <v>24.301038062283737</v>
      </c>
      <c r="Q85">
        <v>4.7854519505233117</v>
      </c>
      <c r="R85">
        <v>18.615099020328188</v>
      </c>
      <c r="S85">
        <v>11.590457142857142</v>
      </c>
      <c r="T85">
        <v>0</v>
      </c>
      <c r="U85">
        <v>51.75920962608204</v>
      </c>
      <c r="V85">
        <v>9.0992042042042041</v>
      </c>
      <c r="W85">
        <v>19.859671602387511</v>
      </c>
      <c r="X85">
        <v>64.788799111560238</v>
      </c>
      <c r="Y85">
        <v>0</v>
      </c>
      <c r="Z85">
        <v>8.6352868800000007</v>
      </c>
      <c r="AA85">
        <v>18.909755999999998</v>
      </c>
      <c r="AB85">
        <v>17.973425519999999</v>
      </c>
      <c r="AC85">
        <v>13.422654720000001</v>
      </c>
      <c r="AD85">
        <v>16.94134944</v>
      </c>
      <c r="AE85">
        <v>21.7125353952</v>
      </c>
      <c r="AF85">
        <v>20.915100000000006</v>
      </c>
      <c r="AG85">
        <v>27.096356160000003</v>
      </c>
      <c r="AH85">
        <v>67.940924039999999</v>
      </c>
      <c r="AI85">
        <v>29.073283199999999</v>
      </c>
      <c r="AJ85">
        <v>0</v>
      </c>
      <c r="AK85">
        <v>22.296000000000003</v>
      </c>
      <c r="AL85">
        <v>59.209269999999997</v>
      </c>
      <c r="AM85">
        <v>7.3768220000000007</v>
      </c>
      <c r="AN85">
        <v>0</v>
      </c>
      <c r="AO85">
        <v>12.654230400000001</v>
      </c>
      <c r="AP85">
        <v>4.1633524800000004</v>
      </c>
      <c r="AQ85">
        <v>43.145960000000002</v>
      </c>
      <c r="AR85">
        <v>21.577017599999998</v>
      </c>
      <c r="AS85">
        <v>13.824997056000001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40.626233271972779</v>
      </c>
      <c r="BB85">
        <f t="shared" si="1"/>
        <v>1066.3555815600002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160.79114338214043</v>
      </c>
      <c r="L86">
        <v>126.96968869163037</v>
      </c>
      <c r="M86">
        <v>62.387543252595151</v>
      </c>
      <c r="N86">
        <v>51.878240903497982</v>
      </c>
      <c r="O86">
        <v>73.287946990682457</v>
      </c>
      <c r="P86">
        <v>24.301038062283737</v>
      </c>
      <c r="Q86">
        <v>4.7854519505233117</v>
      </c>
      <c r="R86">
        <v>18.615099020328188</v>
      </c>
      <c r="S86">
        <v>11.590457142857142</v>
      </c>
      <c r="T86">
        <v>0</v>
      </c>
      <c r="U86">
        <v>51.75920962608204</v>
      </c>
      <c r="V86">
        <v>9.0992042042042041</v>
      </c>
      <c r="W86">
        <v>19.859671602387511</v>
      </c>
      <c r="X86">
        <v>64.788799111560238</v>
      </c>
      <c r="Y86">
        <v>0</v>
      </c>
      <c r="Z86">
        <v>8.6352868800000007</v>
      </c>
      <c r="AA86">
        <v>18.909755999999998</v>
      </c>
      <c r="AB86">
        <v>17.973425519999999</v>
      </c>
      <c r="AC86">
        <v>13.422654720000001</v>
      </c>
      <c r="AD86">
        <v>16.94134944</v>
      </c>
      <c r="AE86">
        <v>21.7125353952</v>
      </c>
      <c r="AF86">
        <v>20.915100000000006</v>
      </c>
      <c r="AG86">
        <v>27.096356160000003</v>
      </c>
      <c r="AH86">
        <v>67.940924039999999</v>
      </c>
      <c r="AI86">
        <v>15.654844799999999</v>
      </c>
      <c r="AJ86">
        <v>0</v>
      </c>
      <c r="AK86">
        <v>22.296000000000003</v>
      </c>
      <c r="AL86">
        <v>59.209269999999997</v>
      </c>
      <c r="AM86">
        <v>7.3768220000000007</v>
      </c>
      <c r="AN86">
        <v>0</v>
      </c>
      <c r="AO86">
        <v>12.654230400000001</v>
      </c>
      <c r="AP86">
        <v>4.1633524800000004</v>
      </c>
      <c r="AQ86">
        <v>43.145960000000002</v>
      </c>
      <c r="AR86">
        <v>21.577017599999998</v>
      </c>
      <c r="AS86">
        <v>13.824997056000001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40.133776758372775</v>
      </c>
      <c r="BB86">
        <f t="shared" si="1"/>
        <v>1053.4295996736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160.79114338214043</v>
      </c>
      <c r="L87">
        <v>126.96968869163037</v>
      </c>
      <c r="M87">
        <v>62.387543252595151</v>
      </c>
      <c r="N87">
        <v>51.878240903497982</v>
      </c>
      <c r="O87">
        <v>73.287946990682457</v>
      </c>
      <c r="P87">
        <v>24.301038062283737</v>
      </c>
      <c r="Q87">
        <v>4.7854519505233117</v>
      </c>
      <c r="R87">
        <v>18.615099020328188</v>
      </c>
      <c r="S87">
        <v>11.590457142857142</v>
      </c>
      <c r="T87">
        <v>0</v>
      </c>
      <c r="U87">
        <v>51.75920962608204</v>
      </c>
      <c r="V87">
        <v>9.0992042042042041</v>
      </c>
      <c r="W87">
        <v>19.859671602387511</v>
      </c>
      <c r="X87">
        <v>64.788799111560238</v>
      </c>
      <c r="Y87">
        <v>0</v>
      </c>
      <c r="Z87">
        <v>8.6352868800000007</v>
      </c>
      <c r="AA87">
        <v>18.736272</v>
      </c>
      <c r="AB87">
        <v>17.352844704000006</v>
      </c>
      <c r="AC87">
        <v>12.7643852736</v>
      </c>
      <c r="AD87">
        <v>16.071074640000003</v>
      </c>
      <c r="AE87">
        <v>20.285769600000002</v>
      </c>
      <c r="AF87">
        <v>18.454499999999999</v>
      </c>
      <c r="AG87">
        <v>27.096356160000003</v>
      </c>
      <c r="AH87">
        <v>67.171467599999986</v>
      </c>
      <c r="AI87">
        <v>15.654844799999999</v>
      </c>
      <c r="AJ87">
        <v>0</v>
      </c>
      <c r="AK87">
        <v>22.296000000000003</v>
      </c>
      <c r="AL87">
        <v>59.209269999999997</v>
      </c>
      <c r="AM87">
        <v>7.0255447619047642</v>
      </c>
      <c r="AN87">
        <v>0</v>
      </c>
      <c r="AO87">
        <v>12.654230400000001</v>
      </c>
      <c r="AP87">
        <v>4.7822292000000006</v>
      </c>
      <c r="AQ87">
        <v>43.145960000000002</v>
      </c>
      <c r="AR87">
        <v>21.577017599999998</v>
      </c>
      <c r="AS87">
        <v>13.824997056000001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39.887451551025222</v>
      </c>
      <c r="BB87">
        <f t="shared" si="1"/>
        <v>1046.9640930652527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160.79114338214043</v>
      </c>
      <c r="L88">
        <v>126.96968869163037</v>
      </c>
      <c r="M88">
        <v>62.387543252595151</v>
      </c>
      <c r="N88">
        <v>51.878240903497982</v>
      </c>
      <c r="O88">
        <v>73.287946990682457</v>
      </c>
      <c r="P88">
        <v>24.301038062283737</v>
      </c>
      <c r="Q88">
        <v>4.7854519505233117</v>
      </c>
      <c r="R88">
        <v>18.615099020328188</v>
      </c>
      <c r="S88">
        <v>11.590457142857142</v>
      </c>
      <c r="T88">
        <v>0</v>
      </c>
      <c r="U88">
        <v>51.75920962608204</v>
      </c>
      <c r="V88">
        <v>9.0992042042042041</v>
      </c>
      <c r="W88">
        <v>19.859671602387511</v>
      </c>
      <c r="X88">
        <v>64.788799111560238</v>
      </c>
      <c r="Y88">
        <v>0</v>
      </c>
      <c r="Z88">
        <v>8.6352868800000007</v>
      </c>
      <c r="AA88">
        <v>18.736272</v>
      </c>
      <c r="AB88">
        <v>17.352844704000006</v>
      </c>
      <c r="AC88">
        <v>12.7643852736</v>
      </c>
      <c r="AD88">
        <v>16.071074640000003</v>
      </c>
      <c r="AE88">
        <v>20.285769600000002</v>
      </c>
      <c r="AF88">
        <v>18.454499999999999</v>
      </c>
      <c r="AG88">
        <v>27.096356160000003</v>
      </c>
      <c r="AH88">
        <v>67.171467599999986</v>
      </c>
      <c r="AI88">
        <v>15.654844799999999</v>
      </c>
      <c r="AJ88">
        <v>0</v>
      </c>
      <c r="AK88">
        <v>22.296000000000003</v>
      </c>
      <c r="AL88">
        <v>59.209269999999997</v>
      </c>
      <c r="AM88">
        <v>7.0255447619047642</v>
      </c>
      <c r="AN88">
        <v>0</v>
      </c>
      <c r="AO88">
        <v>12.654230400000001</v>
      </c>
      <c r="AP88">
        <v>4.7822292000000006</v>
      </c>
      <c r="AQ88">
        <v>43.145960000000002</v>
      </c>
      <c r="AR88">
        <v>21.577017599999998</v>
      </c>
      <c r="AS88">
        <v>13.824997056000001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39.887451551025222</v>
      </c>
      <c r="BB88">
        <f t="shared" si="1"/>
        <v>1046.9640930652527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160.79114338214043</v>
      </c>
      <c r="L89">
        <v>126.96968869163037</v>
      </c>
      <c r="M89">
        <v>62.387543252595151</v>
      </c>
      <c r="N89">
        <v>51.878240903497982</v>
      </c>
      <c r="O89">
        <v>73.287946990682457</v>
      </c>
      <c r="P89">
        <v>24.301038062283737</v>
      </c>
      <c r="Q89">
        <v>4.7854519505233117</v>
      </c>
      <c r="R89">
        <v>18.615099020328188</v>
      </c>
      <c r="S89">
        <v>11.590457142857142</v>
      </c>
      <c r="T89">
        <v>0</v>
      </c>
      <c r="U89">
        <v>51.75920962608204</v>
      </c>
      <c r="V89">
        <v>9.0992042042042041</v>
      </c>
      <c r="W89">
        <v>19.859671602387511</v>
      </c>
      <c r="X89">
        <v>64.788799111560238</v>
      </c>
      <c r="Y89">
        <v>0</v>
      </c>
      <c r="Z89">
        <v>8.6352868800000007</v>
      </c>
      <c r="AA89">
        <v>18.736272</v>
      </c>
      <c r="AB89">
        <v>17.352844704000006</v>
      </c>
      <c r="AC89">
        <v>12.7643852736</v>
      </c>
      <c r="AD89">
        <v>16.071074640000003</v>
      </c>
      <c r="AE89">
        <v>20.285769600000002</v>
      </c>
      <c r="AF89">
        <v>18.454499999999999</v>
      </c>
      <c r="AG89">
        <v>27.096356160000003</v>
      </c>
      <c r="AH89">
        <v>67.171467599999986</v>
      </c>
      <c r="AI89">
        <v>20.127657600000003</v>
      </c>
      <c r="AJ89">
        <v>0</v>
      </c>
      <c r="AK89">
        <v>22.296000000000003</v>
      </c>
      <c r="AL89">
        <v>59.209269999999997</v>
      </c>
      <c r="AM89">
        <v>7.0255447619047642</v>
      </c>
      <c r="AN89">
        <v>0</v>
      </c>
      <c r="AO89">
        <v>12.654230400000001</v>
      </c>
      <c r="AP89">
        <v>4.7822292000000006</v>
      </c>
      <c r="AQ89">
        <v>43.145960000000002</v>
      </c>
      <c r="AR89">
        <v>21.577017599999998</v>
      </c>
      <c r="AS89">
        <v>13.824997056000001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40.051603868625222</v>
      </c>
      <c r="BB89">
        <f t="shared" si="1"/>
        <v>1051.2727535476524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160.79114338214043</v>
      </c>
      <c r="L90">
        <v>126.96968869163037</v>
      </c>
      <c r="M90">
        <v>62.387543252595151</v>
      </c>
      <c r="N90">
        <v>51.878240903497982</v>
      </c>
      <c r="O90">
        <v>73.287946990682457</v>
      </c>
      <c r="P90">
        <v>24.301038062283737</v>
      </c>
      <c r="Q90">
        <v>4.7854519505233117</v>
      </c>
      <c r="R90">
        <v>18.615099020328188</v>
      </c>
      <c r="S90">
        <v>11.590457142857142</v>
      </c>
      <c r="T90">
        <v>0</v>
      </c>
      <c r="U90">
        <v>51.75920962608204</v>
      </c>
      <c r="V90">
        <v>9.0992042042042041</v>
      </c>
      <c r="W90">
        <v>19.859671602387511</v>
      </c>
      <c r="X90">
        <v>64.788799111560238</v>
      </c>
      <c r="Y90">
        <v>0</v>
      </c>
      <c r="Z90">
        <v>8.6352868800000007</v>
      </c>
      <c r="AA90">
        <v>18.736272</v>
      </c>
      <c r="AB90">
        <v>17.352844704000006</v>
      </c>
      <c r="AC90">
        <v>12.7643852736</v>
      </c>
      <c r="AD90">
        <v>16.071074640000003</v>
      </c>
      <c r="AE90">
        <v>20.285769600000002</v>
      </c>
      <c r="AF90">
        <v>18.454499999999999</v>
      </c>
      <c r="AG90">
        <v>27.096356160000003</v>
      </c>
      <c r="AH90">
        <v>67.171467599999986</v>
      </c>
      <c r="AI90">
        <v>20.127657600000003</v>
      </c>
      <c r="AJ90">
        <v>0</v>
      </c>
      <c r="AK90">
        <v>22.296000000000003</v>
      </c>
      <c r="AL90">
        <v>59.209269999999997</v>
      </c>
      <c r="AM90">
        <v>7.0255447619047642</v>
      </c>
      <c r="AN90">
        <v>0</v>
      </c>
      <c r="AO90">
        <v>12.654230400000001</v>
      </c>
      <c r="AP90">
        <v>4.7822292000000006</v>
      </c>
      <c r="AQ90">
        <v>43.145960000000002</v>
      </c>
      <c r="AR90">
        <v>21.577017599999998</v>
      </c>
      <c r="AS90">
        <v>13.824997056000001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40.051603868625222</v>
      </c>
      <c r="BB90">
        <f t="shared" si="1"/>
        <v>1051.2727535476524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160.79114338214043</v>
      </c>
      <c r="L91">
        <v>126.96968869163037</v>
      </c>
      <c r="M91">
        <v>62.387543252595151</v>
      </c>
      <c r="N91">
        <v>51.878240903497982</v>
      </c>
      <c r="O91">
        <v>73.287946990682457</v>
      </c>
      <c r="P91">
        <v>24.301038062283737</v>
      </c>
      <c r="Q91">
        <v>4.7854519505233117</v>
      </c>
      <c r="R91">
        <v>18.615099020328188</v>
      </c>
      <c r="S91">
        <v>11.590457142857142</v>
      </c>
      <c r="T91">
        <v>0</v>
      </c>
      <c r="U91">
        <v>51.75920962608204</v>
      </c>
      <c r="V91">
        <v>9.0992042042042041</v>
      </c>
      <c r="W91">
        <v>19.859671602387511</v>
      </c>
      <c r="X91">
        <v>64.788799111560238</v>
      </c>
      <c r="Y91">
        <v>0</v>
      </c>
      <c r="Z91">
        <v>8.6352868800000007</v>
      </c>
      <c r="AA91">
        <v>18.909755999999998</v>
      </c>
      <c r="AB91">
        <v>17.973425519999999</v>
      </c>
      <c r="AC91">
        <v>13.422654720000001</v>
      </c>
      <c r="AD91">
        <v>16.94134944</v>
      </c>
      <c r="AE91">
        <v>21.7125353952</v>
      </c>
      <c r="AF91">
        <v>20.915100000000006</v>
      </c>
      <c r="AG91">
        <v>27.096356160000003</v>
      </c>
      <c r="AH91">
        <v>67.940924039999999</v>
      </c>
      <c r="AI91">
        <v>20.127657600000003</v>
      </c>
      <c r="AJ91">
        <v>0</v>
      </c>
      <c r="AK91">
        <v>22.296000000000003</v>
      </c>
      <c r="AL91">
        <v>59.209269999999997</v>
      </c>
      <c r="AM91">
        <v>7.3768220000000007</v>
      </c>
      <c r="AN91">
        <v>0</v>
      </c>
      <c r="AO91">
        <v>12.654230400000001</v>
      </c>
      <c r="AP91">
        <v>5.0635367999999996</v>
      </c>
      <c r="AQ91">
        <v>43.145960000000002</v>
      </c>
      <c r="AR91">
        <v>21.577017599999998</v>
      </c>
      <c r="AS91">
        <v>13.824997056000001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40.330965699972779</v>
      </c>
      <c r="BB91">
        <f t="shared" si="1"/>
        <v>1058.6054078520001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160.79114338214043</v>
      </c>
      <c r="L92">
        <v>126.96968869163037</v>
      </c>
      <c r="M92">
        <v>62.387543252595151</v>
      </c>
      <c r="N92">
        <v>51.878240903497982</v>
      </c>
      <c r="O92">
        <v>73.287946990682457</v>
      </c>
      <c r="P92">
        <v>24.301038062283737</v>
      </c>
      <c r="Q92">
        <v>4.7854519505233117</v>
      </c>
      <c r="R92">
        <v>18.615099020328188</v>
      </c>
      <c r="S92">
        <v>11.590457142857142</v>
      </c>
      <c r="T92">
        <v>0</v>
      </c>
      <c r="U92">
        <v>51.75920962608204</v>
      </c>
      <c r="V92">
        <v>9.0992042042042041</v>
      </c>
      <c r="W92">
        <v>19.859671602387511</v>
      </c>
      <c r="X92">
        <v>64.788799111560238</v>
      </c>
      <c r="Y92">
        <v>0</v>
      </c>
      <c r="Z92">
        <v>8.6352868800000007</v>
      </c>
      <c r="AA92">
        <v>18.909755999999998</v>
      </c>
      <c r="AB92">
        <v>17.973425519999999</v>
      </c>
      <c r="AC92">
        <v>13.422654720000001</v>
      </c>
      <c r="AD92">
        <v>16.94134944</v>
      </c>
      <c r="AE92">
        <v>21.7125353952</v>
      </c>
      <c r="AF92">
        <v>20.915100000000006</v>
      </c>
      <c r="AG92">
        <v>27.096356160000003</v>
      </c>
      <c r="AH92">
        <v>67.940924039999999</v>
      </c>
      <c r="AI92">
        <v>20.127657600000003</v>
      </c>
      <c r="AJ92">
        <v>0</v>
      </c>
      <c r="AK92">
        <v>22.296000000000003</v>
      </c>
      <c r="AL92">
        <v>59.209269999999997</v>
      </c>
      <c r="AM92">
        <v>7.3768220000000007</v>
      </c>
      <c r="AN92">
        <v>0</v>
      </c>
      <c r="AO92">
        <v>12.654230400000001</v>
      </c>
      <c r="AP92">
        <v>5.0635367999999996</v>
      </c>
      <c r="AQ92">
        <v>43.145960000000002</v>
      </c>
      <c r="AR92">
        <v>21.577017599999998</v>
      </c>
      <c r="AS92">
        <v>13.824997056000001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40.330965699972779</v>
      </c>
      <c r="BB92">
        <f t="shared" si="1"/>
        <v>1058.6054078520001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160.79114338214043</v>
      </c>
      <c r="L93">
        <v>126.96968869163037</v>
      </c>
      <c r="M93">
        <v>62.387543252595151</v>
      </c>
      <c r="N93">
        <v>51.878240903497982</v>
      </c>
      <c r="O93">
        <v>73.287946990682457</v>
      </c>
      <c r="P93">
        <v>24.301038062283737</v>
      </c>
      <c r="Q93">
        <v>4.7854519505233117</v>
      </c>
      <c r="R93">
        <v>18.615099020328188</v>
      </c>
      <c r="S93">
        <v>11.590457142857142</v>
      </c>
      <c r="T93">
        <v>0</v>
      </c>
      <c r="U93">
        <v>51.75920962608204</v>
      </c>
      <c r="V93">
        <v>9.0992042042042041</v>
      </c>
      <c r="W93">
        <v>19.859671602387511</v>
      </c>
      <c r="X93">
        <v>64.788799111560238</v>
      </c>
      <c r="Y93">
        <v>0</v>
      </c>
      <c r="Z93">
        <v>8.6352868800000007</v>
      </c>
      <c r="AA93">
        <v>18.909755999999998</v>
      </c>
      <c r="AB93">
        <v>17.973425519999999</v>
      </c>
      <c r="AC93">
        <v>13.422654720000001</v>
      </c>
      <c r="AD93">
        <v>16.94134944</v>
      </c>
      <c r="AE93">
        <v>21.7125353952</v>
      </c>
      <c r="AF93">
        <v>20.915100000000006</v>
      </c>
      <c r="AG93">
        <v>27.096356160000003</v>
      </c>
      <c r="AH93">
        <v>67.940924039999999</v>
      </c>
      <c r="AI93">
        <v>13.977540000000001</v>
      </c>
      <c r="AJ93">
        <v>0</v>
      </c>
      <c r="AK93">
        <v>22.296000000000003</v>
      </c>
      <c r="AL93">
        <v>59.209269999999997</v>
      </c>
      <c r="AM93">
        <v>7.3768220000000007</v>
      </c>
      <c r="AN93">
        <v>0</v>
      </c>
      <c r="AO93">
        <v>12.654230400000001</v>
      </c>
      <c r="AP93">
        <v>5.0635367999999996</v>
      </c>
      <c r="AQ93">
        <v>43.145960000000002</v>
      </c>
      <c r="AR93">
        <v>21.577017599999998</v>
      </c>
      <c r="AS93">
        <v>13.824997056000001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40.105256427972776</v>
      </c>
      <c r="BB93">
        <f t="shared" si="1"/>
        <v>1052.6809995240001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160.79114338214043</v>
      </c>
      <c r="L94">
        <v>126.96968869163037</v>
      </c>
      <c r="M94">
        <v>62.387543252595151</v>
      </c>
      <c r="N94">
        <v>51.878240903497982</v>
      </c>
      <c r="O94">
        <v>73.287946990682457</v>
      </c>
      <c r="P94">
        <v>24.301038062283737</v>
      </c>
      <c r="Q94">
        <v>4.7854519505233117</v>
      </c>
      <c r="R94">
        <v>18.615099020328188</v>
      </c>
      <c r="S94">
        <v>11.590457142857142</v>
      </c>
      <c r="T94">
        <v>0</v>
      </c>
      <c r="U94">
        <v>51.75920962608204</v>
      </c>
      <c r="V94">
        <v>9.0992042042042041</v>
      </c>
      <c r="W94">
        <v>19.859671602387511</v>
      </c>
      <c r="X94">
        <v>64.788799111560238</v>
      </c>
      <c r="Y94">
        <v>0</v>
      </c>
      <c r="Z94">
        <v>8.6352868800000007</v>
      </c>
      <c r="AA94">
        <v>18.909755999999998</v>
      </c>
      <c r="AB94">
        <v>17.973425519999999</v>
      </c>
      <c r="AC94">
        <v>13.422654720000001</v>
      </c>
      <c r="AD94">
        <v>16.94134944</v>
      </c>
      <c r="AE94">
        <v>21.7125353952</v>
      </c>
      <c r="AF94">
        <v>20.915100000000006</v>
      </c>
      <c r="AG94">
        <v>27.096356160000003</v>
      </c>
      <c r="AH94">
        <v>67.940924039999999</v>
      </c>
      <c r="AI94">
        <v>13.977540000000001</v>
      </c>
      <c r="AJ94">
        <v>0</v>
      </c>
      <c r="AK94">
        <v>22.296000000000003</v>
      </c>
      <c r="AL94">
        <v>59.209269999999997</v>
      </c>
      <c r="AM94">
        <v>7.3768220000000007</v>
      </c>
      <c r="AN94">
        <v>0</v>
      </c>
      <c r="AO94">
        <v>12.654230400000001</v>
      </c>
      <c r="AP94">
        <v>5.0635367999999996</v>
      </c>
      <c r="AQ94">
        <v>43.145960000000002</v>
      </c>
      <c r="AR94">
        <v>21.577017599999998</v>
      </c>
      <c r="AS94">
        <v>13.824997056000001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40.105256427972776</v>
      </c>
      <c r="BB94">
        <f t="shared" si="1"/>
        <v>1052.6809995240001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160.79114338214043</v>
      </c>
      <c r="L95">
        <v>126.96968869163037</v>
      </c>
      <c r="M95">
        <v>62.387543252595151</v>
      </c>
      <c r="N95">
        <v>51.878240903497982</v>
      </c>
      <c r="O95">
        <v>73.287946990682457</v>
      </c>
      <c r="P95">
        <v>24.301038062283737</v>
      </c>
      <c r="Q95">
        <v>4.7854519505233117</v>
      </c>
      <c r="R95">
        <v>18.615099020328188</v>
      </c>
      <c r="S95">
        <v>11.590457142857142</v>
      </c>
      <c r="T95">
        <v>0</v>
      </c>
      <c r="U95">
        <v>51.75920962608204</v>
      </c>
      <c r="V95">
        <v>9.0992042042042041</v>
      </c>
      <c r="W95">
        <v>19.859671602387511</v>
      </c>
      <c r="X95">
        <v>64.788799111560238</v>
      </c>
      <c r="Y95">
        <v>0</v>
      </c>
      <c r="Z95">
        <v>8.6352868800000007</v>
      </c>
      <c r="AA95">
        <v>18.736272</v>
      </c>
      <c r="AB95">
        <v>17.352844704000006</v>
      </c>
      <c r="AC95">
        <v>12.7643852736</v>
      </c>
      <c r="AD95">
        <v>16.071074640000003</v>
      </c>
      <c r="AE95">
        <v>20.285769600000002</v>
      </c>
      <c r="AF95">
        <v>18.454499999999999</v>
      </c>
      <c r="AG95">
        <v>27.096356160000003</v>
      </c>
      <c r="AH95">
        <v>67.171467599999986</v>
      </c>
      <c r="AI95">
        <v>13.977540000000001</v>
      </c>
      <c r="AJ95">
        <v>0</v>
      </c>
      <c r="AK95">
        <v>22.296000000000003</v>
      </c>
      <c r="AL95">
        <v>59.209269999999997</v>
      </c>
      <c r="AM95">
        <v>7.0255447619047642</v>
      </c>
      <c r="AN95">
        <v>0</v>
      </c>
      <c r="AO95">
        <v>12.654230400000001</v>
      </c>
      <c r="AP95">
        <v>5.0635367999999996</v>
      </c>
      <c r="AQ95">
        <v>43.145960000000002</v>
      </c>
      <c r="AR95">
        <v>21.577017599999998</v>
      </c>
      <c r="AS95">
        <v>13.824997056000001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39.836218431825216</v>
      </c>
      <c r="BB95">
        <f t="shared" si="1"/>
        <v>1045.6193289844525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160.79114338214043</v>
      </c>
      <c r="L96">
        <v>126.96968869163037</v>
      </c>
      <c r="M96">
        <v>62.387543252595151</v>
      </c>
      <c r="N96">
        <v>51.878240903497982</v>
      </c>
      <c r="O96">
        <v>73.287946990682457</v>
      </c>
      <c r="P96">
        <v>24.301038062283737</v>
      </c>
      <c r="Q96">
        <v>4.7854519505233117</v>
      </c>
      <c r="R96">
        <v>18.615099020328188</v>
      </c>
      <c r="S96">
        <v>11.590457142857142</v>
      </c>
      <c r="T96">
        <v>0</v>
      </c>
      <c r="U96">
        <v>51.75920962608204</v>
      </c>
      <c r="V96">
        <v>9.0992042042042041</v>
      </c>
      <c r="W96">
        <v>19.859671602387511</v>
      </c>
      <c r="X96">
        <v>64.788799111560238</v>
      </c>
      <c r="Y96">
        <v>0</v>
      </c>
      <c r="Z96">
        <v>8.6352868800000007</v>
      </c>
      <c r="AA96">
        <v>18.736272</v>
      </c>
      <c r="AB96">
        <v>17.352844704000006</v>
      </c>
      <c r="AC96">
        <v>12.7643852736</v>
      </c>
      <c r="AD96">
        <v>16.071074640000003</v>
      </c>
      <c r="AE96">
        <v>20.285769600000002</v>
      </c>
      <c r="AF96">
        <v>18.454499999999999</v>
      </c>
      <c r="AG96">
        <v>27.096356160000003</v>
      </c>
      <c r="AH96">
        <v>67.171467599999986</v>
      </c>
      <c r="AI96">
        <v>13.977540000000001</v>
      </c>
      <c r="AJ96">
        <v>0</v>
      </c>
      <c r="AK96">
        <v>22.296000000000003</v>
      </c>
      <c r="AL96">
        <v>59.209269999999997</v>
      </c>
      <c r="AM96">
        <v>7.0255447619047642</v>
      </c>
      <c r="AN96">
        <v>0</v>
      </c>
      <c r="AO96">
        <v>12.654230400000001</v>
      </c>
      <c r="AP96">
        <v>5.0635367999999996</v>
      </c>
      <c r="AQ96">
        <v>43.145960000000002</v>
      </c>
      <c r="AR96">
        <v>21.577017599999998</v>
      </c>
      <c r="AS96">
        <v>13.824997056000001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39.836218431825216</v>
      </c>
      <c r="BB96">
        <f t="shared" si="1"/>
        <v>1045.6193289844525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160.79114338214043</v>
      </c>
      <c r="L97">
        <v>126.96968869163037</v>
      </c>
      <c r="M97">
        <v>62.387543252595151</v>
      </c>
      <c r="N97">
        <v>51.878240903497982</v>
      </c>
      <c r="O97">
        <v>73.287946990682457</v>
      </c>
      <c r="P97">
        <v>24.301038062283737</v>
      </c>
      <c r="Q97">
        <v>4.7854519505233117</v>
      </c>
      <c r="R97">
        <v>18.615099020328188</v>
      </c>
      <c r="S97">
        <v>11.590457142857142</v>
      </c>
      <c r="T97">
        <v>0</v>
      </c>
      <c r="U97">
        <v>51.75920962608204</v>
      </c>
      <c r="V97">
        <v>9.0992042042042041</v>
      </c>
      <c r="W97">
        <v>19.859671602387511</v>
      </c>
      <c r="X97">
        <v>64.788799111560238</v>
      </c>
      <c r="Y97">
        <v>0</v>
      </c>
      <c r="Z97">
        <v>8.6352868800000007</v>
      </c>
      <c r="AA97">
        <v>18.736272</v>
      </c>
      <c r="AB97">
        <v>17.352844704000006</v>
      </c>
      <c r="AC97">
        <v>12.7643852736</v>
      </c>
      <c r="AD97">
        <v>16.071074640000003</v>
      </c>
      <c r="AE97">
        <v>20.285769600000002</v>
      </c>
      <c r="AF97">
        <v>18.454499999999999</v>
      </c>
      <c r="AG97">
        <v>27.096356160000003</v>
      </c>
      <c r="AH97">
        <v>67.171467599999986</v>
      </c>
      <c r="AI97">
        <v>13.977540000000001</v>
      </c>
      <c r="AJ97">
        <v>0</v>
      </c>
      <c r="AK97">
        <v>22.296000000000003</v>
      </c>
      <c r="AL97">
        <v>59.209269999999997</v>
      </c>
      <c r="AM97">
        <v>7.0255447619047642</v>
      </c>
      <c r="AN97">
        <v>0</v>
      </c>
      <c r="AO97">
        <v>12.654230400000001</v>
      </c>
      <c r="AP97">
        <v>5.0635367999999996</v>
      </c>
      <c r="AQ97">
        <v>43.145960000000002</v>
      </c>
      <c r="AR97">
        <v>21.577017599999998</v>
      </c>
      <c r="AS97">
        <v>13.824997056000001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39.836218431825216</v>
      </c>
      <c r="BB97">
        <f t="shared" si="1"/>
        <v>1045.6193289844525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160.79114338214043</v>
      </c>
      <c r="L98">
        <v>126.96968869163037</v>
      </c>
      <c r="M98">
        <v>62.387543252595151</v>
      </c>
      <c r="N98">
        <v>51.878240903497982</v>
      </c>
      <c r="O98">
        <v>73.287946990682457</v>
      </c>
      <c r="P98">
        <v>24.301038062283737</v>
      </c>
      <c r="Q98">
        <v>4.7854519505233117</v>
      </c>
      <c r="R98">
        <v>18.615099020328188</v>
      </c>
      <c r="S98">
        <v>11.590457142857142</v>
      </c>
      <c r="T98">
        <v>0</v>
      </c>
      <c r="U98">
        <v>51.75920962608204</v>
      </c>
      <c r="V98">
        <v>9.0992042042042041</v>
      </c>
      <c r="W98">
        <v>19.859671602387511</v>
      </c>
      <c r="X98">
        <v>64.788799111560238</v>
      </c>
      <c r="Y98">
        <v>0</v>
      </c>
      <c r="Z98">
        <v>8.6352868800000007</v>
      </c>
      <c r="AA98">
        <v>18.736272</v>
      </c>
      <c r="AB98">
        <v>17.352844704000006</v>
      </c>
      <c r="AC98">
        <v>12.7643852736</v>
      </c>
      <c r="AD98">
        <v>16.071074640000003</v>
      </c>
      <c r="AE98">
        <v>20.285769600000002</v>
      </c>
      <c r="AF98">
        <v>18.454499999999999</v>
      </c>
      <c r="AG98">
        <v>27.096356160000003</v>
      </c>
      <c r="AH98">
        <v>67.171467599999986</v>
      </c>
      <c r="AI98">
        <v>13.977540000000001</v>
      </c>
      <c r="AJ98">
        <v>0</v>
      </c>
      <c r="AK98">
        <v>22.296000000000003</v>
      </c>
      <c r="AL98">
        <v>59.209269999999997</v>
      </c>
      <c r="AM98">
        <v>7.0255447619047642</v>
      </c>
      <c r="AN98">
        <v>0</v>
      </c>
      <c r="AO98">
        <v>12.654230400000001</v>
      </c>
      <c r="AP98">
        <v>5.0635367999999996</v>
      </c>
      <c r="AQ98">
        <v>43.145960000000002</v>
      </c>
      <c r="AR98">
        <v>21.577017599999998</v>
      </c>
      <c r="AS98">
        <v>13.824997056000001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39.836218431825216</v>
      </c>
      <c r="BB98">
        <f t="shared" si="1"/>
        <v>1045.6193289844525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3.0349291228772888</v>
      </c>
      <c r="L99">
        <f t="shared" si="2"/>
        <v>1.9385673192101571</v>
      </c>
      <c r="M99">
        <f t="shared" si="2"/>
        <v>1.4973010380622804</v>
      </c>
      <c r="N99">
        <f t="shared" si="2"/>
        <v>1.2450777816839529</v>
      </c>
      <c r="O99">
        <f t="shared" si="2"/>
        <v>1.7589107277763749</v>
      </c>
      <c r="P99">
        <f t="shared" si="2"/>
        <v>0.58322491349480821</v>
      </c>
      <c r="Q99">
        <f t="shared" si="2"/>
        <v>7.9717495546433953E-2</v>
      </c>
      <c r="R99">
        <f t="shared" si="2"/>
        <v>0.3403864799617895</v>
      </c>
      <c r="S99">
        <f t="shared" si="2"/>
        <v>0.22068731961002586</v>
      </c>
      <c r="T99">
        <f t="shared" si="2"/>
        <v>0</v>
      </c>
      <c r="U99">
        <f t="shared" si="2"/>
        <v>1.2422210310259689</v>
      </c>
      <c r="V99">
        <f t="shared" si="2"/>
        <v>0.20010849754185114</v>
      </c>
      <c r="W99">
        <f t="shared" si="2"/>
        <v>0.44823278103262509</v>
      </c>
      <c r="X99">
        <f t="shared" si="2"/>
        <v>1.4640469687509885</v>
      </c>
      <c r="Y99">
        <f t="shared" si="2"/>
        <v>0</v>
      </c>
      <c r="Z99">
        <f t="shared" si="2"/>
        <v>0.20724688511999986</v>
      </c>
      <c r="AA99">
        <f t="shared" si="2"/>
        <v>0.44967052800000062</v>
      </c>
      <c r="AB99">
        <f t="shared" si="2"/>
        <v>0.41833001534400116</v>
      </c>
      <c r="AC99">
        <f t="shared" si="2"/>
        <v>0.30832005490560072</v>
      </c>
      <c r="AD99">
        <f t="shared" si="2"/>
        <v>0.38831661576000026</v>
      </c>
      <c r="AE99">
        <f t="shared" si="2"/>
        <v>0.39606331012559998</v>
      </c>
      <c r="AF99">
        <f t="shared" si="2"/>
        <v>0.3006033000000003</v>
      </c>
      <c r="AG99">
        <f t="shared" si="2"/>
        <v>0.65031254784000014</v>
      </c>
      <c r="AH99">
        <f t="shared" si="2"/>
        <v>1.6144235917200016</v>
      </c>
      <c r="AI99">
        <f t="shared" si="2"/>
        <v>0.37152301320000031</v>
      </c>
      <c r="AJ99">
        <f t="shared" si="2"/>
        <v>0</v>
      </c>
      <c r="AK99">
        <f t="shared" si="2"/>
        <v>0.53510400000000058</v>
      </c>
      <c r="AL99">
        <f t="shared" si="2"/>
        <v>1.4277626275000008</v>
      </c>
      <c r="AM99">
        <f t="shared" si="2"/>
        <v>0.16966690599999981</v>
      </c>
      <c r="AN99">
        <f t="shared" si="2"/>
        <v>0</v>
      </c>
      <c r="AO99">
        <f t="shared" si="2"/>
        <v>0.30370152959999952</v>
      </c>
      <c r="AP99">
        <f t="shared" si="2"/>
        <v>0.11376079344000017</v>
      </c>
      <c r="AQ99">
        <f t="shared" si="2"/>
        <v>0.54312379000000044</v>
      </c>
      <c r="AR99">
        <f t="shared" si="2"/>
        <v>0.52221231360000053</v>
      </c>
      <c r="AS99">
        <f t="shared" si="2"/>
        <v>0.33121738972620041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0.84794507567470323</v>
      </c>
      <c r="BB99">
        <f t="shared" si="1"/>
        <v>22.256825612781245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51.790755654561224</v>
      </c>
      <c r="L3">
        <v>41.525499442443071</v>
      </c>
      <c r="M3">
        <v>0</v>
      </c>
      <c r="N3">
        <v>30.003625417472318</v>
      </c>
      <c r="O3">
        <v>50.377678009317556</v>
      </c>
      <c r="P3">
        <v>60.955017301038062</v>
      </c>
      <c r="Q3">
        <v>2.7716175071360607</v>
      </c>
      <c r="R3">
        <v>10.76623406808719</v>
      </c>
      <c r="S3">
        <v>6.698785714285715</v>
      </c>
      <c r="T3">
        <v>0</v>
      </c>
      <c r="U3">
        <v>243.68144539964902</v>
      </c>
      <c r="V3">
        <v>5.2706906906906905</v>
      </c>
      <c r="W3">
        <v>11.256883993438013</v>
      </c>
      <c r="X3">
        <v>37.464964070265637</v>
      </c>
      <c r="Y3">
        <v>0</v>
      </c>
      <c r="Z3">
        <v>4.993995599999999</v>
      </c>
      <c r="AA3">
        <v>10.695178</v>
      </c>
      <c r="AB3">
        <v>10.035570480000001</v>
      </c>
      <c r="AC3">
        <v>7.381953231999999</v>
      </c>
      <c r="AD3">
        <v>9.2942917999999999</v>
      </c>
      <c r="AE3">
        <v>4.2364659999999992</v>
      </c>
      <c r="AF3">
        <v>0</v>
      </c>
      <c r="AG3">
        <v>0</v>
      </c>
      <c r="AH3">
        <v>38.846886999999995</v>
      </c>
      <c r="AI3">
        <v>4.8501299999999992</v>
      </c>
      <c r="AJ3">
        <v>0</v>
      </c>
      <c r="AK3">
        <v>12.891999999999998</v>
      </c>
      <c r="AL3">
        <v>20.155329999999999</v>
      </c>
      <c r="AM3">
        <v>4.0624761904761906</v>
      </c>
      <c r="AN3">
        <v>0</v>
      </c>
      <c r="AO3">
        <v>7.3182479999999988</v>
      </c>
      <c r="AP3">
        <v>3.2862773999999999</v>
      </c>
      <c r="AQ3">
        <v>0</v>
      </c>
      <c r="AR3">
        <v>13.319759999999999</v>
      </c>
      <c r="AS3">
        <v>7.9269945599999998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26.125215392222479</v>
      </c>
      <c r="BB3">
        <f>SUM(B3:AZ3)-BA3</f>
        <v>685.73354013863855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51.789968240534527</v>
      </c>
      <c r="L4">
        <v>41.525499442443071</v>
      </c>
      <c r="M4">
        <v>0</v>
      </c>
      <c r="N4">
        <v>30.003625417472318</v>
      </c>
      <c r="O4">
        <v>50.377678009317556</v>
      </c>
      <c r="P4">
        <v>60.955017301038062</v>
      </c>
      <c r="Q4">
        <v>2.7716175071360607</v>
      </c>
      <c r="R4">
        <v>10.76623406808719</v>
      </c>
      <c r="S4">
        <v>6.698785714285715</v>
      </c>
      <c r="T4">
        <v>0</v>
      </c>
      <c r="U4">
        <v>243.68144539964902</v>
      </c>
      <c r="V4">
        <v>5.2699842260153025</v>
      </c>
      <c r="W4">
        <v>11.338531578947368</v>
      </c>
      <c r="X4">
        <v>37.472022663702205</v>
      </c>
      <c r="Y4">
        <v>0</v>
      </c>
      <c r="Z4">
        <v>4.993995599999999</v>
      </c>
      <c r="AA4">
        <v>10.695178</v>
      </c>
      <c r="AB4">
        <v>10.035570480000001</v>
      </c>
      <c r="AC4">
        <v>7.381953231999999</v>
      </c>
      <c r="AD4">
        <v>9.2942917999999999</v>
      </c>
      <c r="AE4">
        <v>4.2364659999999992</v>
      </c>
      <c r="AF4">
        <v>0</v>
      </c>
      <c r="AG4">
        <v>0</v>
      </c>
      <c r="AH4">
        <v>38.846886999999995</v>
      </c>
      <c r="AI4">
        <v>4.8501299999999992</v>
      </c>
      <c r="AJ4">
        <v>0</v>
      </c>
      <c r="AK4">
        <v>12.891999999999998</v>
      </c>
      <c r="AL4">
        <v>20.155329999999999</v>
      </c>
      <c r="AM4">
        <v>4.0624761904761906</v>
      </c>
      <c r="AN4">
        <v>0</v>
      </c>
      <c r="AO4">
        <v>7.3182479999999988</v>
      </c>
      <c r="AP4">
        <v>3.2862773999999999</v>
      </c>
      <c r="AQ4">
        <v>0</v>
      </c>
      <c r="AR4">
        <v>13.319759999999999</v>
      </c>
      <c r="AS4">
        <v>7.9269945599999998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26.128415947379132</v>
      </c>
      <c r="BB4">
        <f t="shared" ref="BB4:BB67" si="0">SUM(B4:AZ4)-BA4</f>
        <v>685.81755188372563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51.789968240534527</v>
      </c>
      <c r="L5">
        <v>39.998051417270922</v>
      </c>
      <c r="M5">
        <v>0</v>
      </c>
      <c r="N5">
        <v>30.003625417472318</v>
      </c>
      <c r="O5">
        <v>50.377678009317556</v>
      </c>
      <c r="P5">
        <v>60.955017301038062</v>
      </c>
      <c r="Q5">
        <v>2.7716175071360607</v>
      </c>
      <c r="R5">
        <v>10.76623406808719</v>
      </c>
      <c r="S5">
        <v>6.698785714285715</v>
      </c>
      <c r="T5">
        <v>0</v>
      </c>
      <c r="U5">
        <v>243.68144539964902</v>
      </c>
      <c r="V5">
        <v>5.2699842260153025</v>
      </c>
      <c r="W5">
        <v>11.338531578947368</v>
      </c>
      <c r="X5">
        <v>37.472022663702205</v>
      </c>
      <c r="Y5">
        <v>0</v>
      </c>
      <c r="Z5">
        <v>4.993995599999999</v>
      </c>
      <c r="AA5">
        <v>10.695178</v>
      </c>
      <c r="AB5">
        <v>10.035570480000001</v>
      </c>
      <c r="AC5">
        <v>7.381953231999999</v>
      </c>
      <c r="AD5">
        <v>9.2942917999999999</v>
      </c>
      <c r="AE5">
        <v>4.2364659999999992</v>
      </c>
      <c r="AF5">
        <v>0</v>
      </c>
      <c r="AG5">
        <v>0</v>
      </c>
      <c r="AH5">
        <v>38.846886999999995</v>
      </c>
      <c r="AI5">
        <v>4.8501299999999992</v>
      </c>
      <c r="AJ5">
        <v>0</v>
      </c>
      <c r="AK5">
        <v>12.891999999999998</v>
      </c>
      <c r="AL5">
        <v>21.247200000000007</v>
      </c>
      <c r="AM5">
        <v>4.0624761904761906</v>
      </c>
      <c r="AN5">
        <v>0</v>
      </c>
      <c r="AO5">
        <v>7.3182479999999988</v>
      </c>
      <c r="AP5">
        <v>3.2862773999999999</v>
      </c>
      <c r="AQ5">
        <v>0</v>
      </c>
      <c r="AR5">
        <v>12.478512</v>
      </c>
      <c r="AS5">
        <v>7.9269945599999998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26.081556538404811</v>
      </c>
      <c r="BB5">
        <f t="shared" si="0"/>
        <v>684.58758526752786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51.789968240534527</v>
      </c>
      <c r="L6">
        <v>39.998051417270922</v>
      </c>
      <c r="M6">
        <v>0</v>
      </c>
      <c r="N6">
        <v>30.003625417472318</v>
      </c>
      <c r="O6">
        <v>50.377678009317556</v>
      </c>
      <c r="P6">
        <v>60.955017301038062</v>
      </c>
      <c r="Q6">
        <v>2.7716175071360607</v>
      </c>
      <c r="R6">
        <v>10.76623406808719</v>
      </c>
      <c r="S6">
        <v>6.698785714285715</v>
      </c>
      <c r="T6">
        <v>0</v>
      </c>
      <c r="U6">
        <v>243.68144539964902</v>
      </c>
      <c r="V6">
        <v>5.2699842260153025</v>
      </c>
      <c r="W6">
        <v>11.338531578947368</v>
      </c>
      <c r="X6">
        <v>37.472022663702205</v>
      </c>
      <c r="Y6">
        <v>0</v>
      </c>
      <c r="Z6">
        <v>4.993995599999999</v>
      </c>
      <c r="AA6">
        <v>10.695178</v>
      </c>
      <c r="AB6">
        <v>10.035570480000001</v>
      </c>
      <c r="AC6">
        <v>7.381953231999999</v>
      </c>
      <c r="AD6">
        <v>9.2942917999999999</v>
      </c>
      <c r="AE6">
        <v>4.2364659999999992</v>
      </c>
      <c r="AF6">
        <v>0</v>
      </c>
      <c r="AG6">
        <v>0</v>
      </c>
      <c r="AH6">
        <v>38.846886999999995</v>
      </c>
      <c r="AI6">
        <v>4.8501299999999992</v>
      </c>
      <c r="AJ6">
        <v>0</v>
      </c>
      <c r="AK6">
        <v>12.891999999999998</v>
      </c>
      <c r="AL6">
        <v>21.247200000000007</v>
      </c>
      <c r="AM6">
        <v>4.0624761904761906</v>
      </c>
      <c r="AN6">
        <v>0</v>
      </c>
      <c r="AO6">
        <v>7.3182479999999988</v>
      </c>
      <c r="AP6">
        <v>3.2862773999999999</v>
      </c>
      <c r="AQ6">
        <v>0</v>
      </c>
      <c r="AR6">
        <v>12.478512</v>
      </c>
      <c r="AS6">
        <v>7.9269945599999998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26.081556538404811</v>
      </c>
      <c r="BB6">
        <f t="shared" si="0"/>
        <v>684.58758526752786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53.763738464580236</v>
      </c>
      <c r="L7">
        <v>39.998051417270922</v>
      </c>
      <c r="M7">
        <v>0</v>
      </c>
      <c r="N7">
        <v>30.003625417472318</v>
      </c>
      <c r="O7">
        <v>50.377678009317556</v>
      </c>
      <c r="P7">
        <v>60.955017301038062</v>
      </c>
      <c r="Q7">
        <v>2.7734908319185054</v>
      </c>
      <c r="R7">
        <v>11.175613921555252</v>
      </c>
      <c r="S7">
        <v>6.9565294834065448</v>
      </c>
      <c r="T7">
        <v>0</v>
      </c>
      <c r="U7">
        <v>243.68144539964902</v>
      </c>
      <c r="V7">
        <v>5.2729492857142857</v>
      </c>
      <c r="W7">
        <v>11.382715927072583</v>
      </c>
      <c r="X7">
        <v>37.472022663702205</v>
      </c>
      <c r="Y7">
        <v>0</v>
      </c>
      <c r="Z7">
        <v>4.993995599999999</v>
      </c>
      <c r="AA7">
        <v>10.695178</v>
      </c>
      <c r="AB7">
        <v>10.035570480000001</v>
      </c>
      <c r="AC7">
        <v>7.381953231999999</v>
      </c>
      <c r="AD7">
        <v>9.2942917999999999</v>
      </c>
      <c r="AE7">
        <v>4.2364659999999992</v>
      </c>
      <c r="AF7">
        <v>0</v>
      </c>
      <c r="AG7">
        <v>0</v>
      </c>
      <c r="AH7">
        <v>38.846886999999995</v>
      </c>
      <c r="AI7">
        <v>4.8501299999999992</v>
      </c>
      <c r="AJ7">
        <v>0</v>
      </c>
      <c r="AK7">
        <v>12.891999999999998</v>
      </c>
      <c r="AL7">
        <v>21.247200000000007</v>
      </c>
      <c r="AM7">
        <v>4.0624761904761906</v>
      </c>
      <c r="AN7">
        <v>0</v>
      </c>
      <c r="AO7">
        <v>7.3182479999999988</v>
      </c>
      <c r="AP7">
        <v>3.2862773999999999</v>
      </c>
      <c r="AQ7">
        <v>0</v>
      </c>
      <c r="AR7">
        <v>12.478512</v>
      </c>
      <c r="AS7">
        <v>7.9269945599999998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26.180276684094572</v>
      </c>
      <c r="BB7">
        <f t="shared" si="0"/>
        <v>687.1787817010794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51.789207272322095</v>
      </c>
      <c r="L8">
        <v>39.997949173326575</v>
      </c>
      <c r="M8">
        <v>0</v>
      </c>
      <c r="N8">
        <v>30.003625417472318</v>
      </c>
      <c r="O8">
        <v>50.377678009317556</v>
      </c>
      <c r="P8">
        <v>60.955017301038062</v>
      </c>
      <c r="Q8">
        <v>2.7734908319185054</v>
      </c>
      <c r="R8">
        <v>10.770733828022697</v>
      </c>
      <c r="S8">
        <v>6.7044471248246849</v>
      </c>
      <c r="T8">
        <v>0</v>
      </c>
      <c r="U8">
        <v>243.68144539964902</v>
      </c>
      <c r="V8">
        <v>5.2729492857142857</v>
      </c>
      <c r="W8">
        <v>11.382715927072583</v>
      </c>
      <c r="X8">
        <v>37.472022663702205</v>
      </c>
      <c r="Y8">
        <v>0</v>
      </c>
      <c r="Z8">
        <v>4.993995599999999</v>
      </c>
      <c r="AA8">
        <v>10.695178</v>
      </c>
      <c r="AB8">
        <v>10.035570480000001</v>
      </c>
      <c r="AC8">
        <v>7.381953231999999</v>
      </c>
      <c r="AD8">
        <v>9.2942917999999999</v>
      </c>
      <c r="AE8">
        <v>4.2364659999999992</v>
      </c>
      <c r="AF8">
        <v>0</v>
      </c>
      <c r="AG8">
        <v>0</v>
      </c>
      <c r="AH8">
        <v>38.846886999999995</v>
      </c>
      <c r="AI8">
        <v>4.8501299999999992</v>
      </c>
      <c r="AJ8">
        <v>0</v>
      </c>
      <c r="AK8">
        <v>12.891999999999998</v>
      </c>
      <c r="AL8">
        <v>21.247200000000007</v>
      </c>
      <c r="AM8">
        <v>4.0624761904761906</v>
      </c>
      <c r="AN8">
        <v>0</v>
      </c>
      <c r="AO8">
        <v>7.3182479999999988</v>
      </c>
      <c r="AP8">
        <v>3.2862773999999999</v>
      </c>
      <c r="AQ8">
        <v>0</v>
      </c>
      <c r="AR8">
        <v>12.478512</v>
      </c>
      <c r="AS8">
        <v>7.9269945599999998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26.083696614297615</v>
      </c>
      <c r="BB8">
        <f t="shared" si="0"/>
        <v>684.64376588255936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51.789207272322095</v>
      </c>
      <c r="L9">
        <v>20.003655184513715</v>
      </c>
      <c r="M9">
        <v>0</v>
      </c>
      <c r="N9">
        <v>30.003625417472318</v>
      </c>
      <c r="O9">
        <v>50.377678009317556</v>
      </c>
      <c r="P9">
        <v>60.955017301038062</v>
      </c>
      <c r="Q9">
        <v>2.7734908319185054</v>
      </c>
      <c r="R9">
        <v>10.770733828022697</v>
      </c>
      <c r="S9">
        <v>6.7044471248246849</v>
      </c>
      <c r="T9">
        <v>0</v>
      </c>
      <c r="U9">
        <v>243.68144539964902</v>
      </c>
      <c r="V9">
        <v>5.2729492857142857</v>
      </c>
      <c r="W9">
        <v>11.256883993438013</v>
      </c>
      <c r="X9">
        <v>37.472022663702205</v>
      </c>
      <c r="Y9">
        <v>0</v>
      </c>
      <c r="Z9">
        <v>4.993995599999999</v>
      </c>
      <c r="AA9">
        <v>10.695178</v>
      </c>
      <c r="AB9">
        <v>10.035570480000001</v>
      </c>
      <c r="AC9">
        <v>7.381953231999999</v>
      </c>
      <c r="AD9">
        <v>9.2942917999999999</v>
      </c>
      <c r="AE9">
        <v>4.2364659999999992</v>
      </c>
      <c r="AF9">
        <v>0</v>
      </c>
      <c r="AG9">
        <v>0</v>
      </c>
      <c r="AH9">
        <v>38.846886999999995</v>
      </c>
      <c r="AI9">
        <v>4.8501299999999992</v>
      </c>
      <c r="AJ9">
        <v>0</v>
      </c>
      <c r="AK9">
        <v>12.891999999999998</v>
      </c>
      <c r="AL9">
        <v>21.247200000000007</v>
      </c>
      <c r="AM9">
        <v>4.0624761904761906</v>
      </c>
      <c r="AN9">
        <v>0</v>
      </c>
      <c r="AO9">
        <v>7.3182479999999988</v>
      </c>
      <c r="AP9">
        <v>2.9283660000000005</v>
      </c>
      <c r="AQ9">
        <v>0</v>
      </c>
      <c r="AR9">
        <v>12.478512</v>
      </c>
      <c r="AS9">
        <v>7.9269945599999998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25.332152728237432</v>
      </c>
      <c r="BB9">
        <f t="shared" si="0"/>
        <v>664.91727244617209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51.789207272322095</v>
      </c>
      <c r="L10">
        <v>20.003655184513715</v>
      </c>
      <c r="M10">
        <v>0</v>
      </c>
      <c r="N10">
        <v>30.003625417472318</v>
      </c>
      <c r="O10">
        <v>50.377678009317556</v>
      </c>
      <c r="P10">
        <v>60.955017301038062</v>
      </c>
      <c r="Q10">
        <v>2.7734908319185054</v>
      </c>
      <c r="R10">
        <v>10.770733828022697</v>
      </c>
      <c r="S10">
        <v>6.7044471248246849</v>
      </c>
      <c r="T10">
        <v>0</v>
      </c>
      <c r="U10">
        <v>243.68144539964902</v>
      </c>
      <c r="V10">
        <v>5.2706906906906905</v>
      </c>
      <c r="W10">
        <v>11.256883993438013</v>
      </c>
      <c r="X10">
        <v>37.472022663702205</v>
      </c>
      <c r="Y10">
        <v>0</v>
      </c>
      <c r="Z10">
        <v>4.993995599999999</v>
      </c>
      <c r="AA10">
        <v>10.695178</v>
      </c>
      <c r="AB10">
        <v>10.035570480000001</v>
      </c>
      <c r="AC10">
        <v>7.381953231999999</v>
      </c>
      <c r="AD10">
        <v>9.2942917999999999</v>
      </c>
      <c r="AE10">
        <v>4.2364659999999992</v>
      </c>
      <c r="AF10">
        <v>0</v>
      </c>
      <c r="AG10">
        <v>0</v>
      </c>
      <c r="AH10">
        <v>38.846886999999995</v>
      </c>
      <c r="AI10">
        <v>4.8501299999999992</v>
      </c>
      <c r="AJ10">
        <v>0</v>
      </c>
      <c r="AK10">
        <v>12.891999999999998</v>
      </c>
      <c r="AL10">
        <v>21.247200000000007</v>
      </c>
      <c r="AM10">
        <v>4.0624761904761906</v>
      </c>
      <c r="AN10">
        <v>0</v>
      </c>
      <c r="AO10">
        <v>7.3182479999999988</v>
      </c>
      <c r="AP10">
        <v>2.9283660000000005</v>
      </c>
      <c r="AQ10">
        <v>0</v>
      </c>
      <c r="AR10">
        <v>12.478512</v>
      </c>
      <c r="AS10">
        <v>7.9269945599999998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25.332069919442922</v>
      </c>
      <c r="BB10">
        <f t="shared" si="0"/>
        <v>664.91509665994306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51.789207272322095</v>
      </c>
      <c r="L11">
        <v>20.003655184513715</v>
      </c>
      <c r="M11">
        <v>0</v>
      </c>
      <c r="N11">
        <v>30.003625417472318</v>
      </c>
      <c r="O11">
        <v>50.377678009317556</v>
      </c>
      <c r="P11">
        <v>60.955017301038062</v>
      </c>
      <c r="Q11">
        <v>2.7734908319185054</v>
      </c>
      <c r="R11">
        <v>10.770733828022697</v>
      </c>
      <c r="S11">
        <v>6.7044471248246849</v>
      </c>
      <c r="T11">
        <v>0</v>
      </c>
      <c r="U11">
        <v>243.68144539964902</v>
      </c>
      <c r="V11">
        <v>5.2706906906906905</v>
      </c>
      <c r="W11">
        <v>11.256883993438013</v>
      </c>
      <c r="X11">
        <v>37.472022663702205</v>
      </c>
      <c r="Y11">
        <v>0</v>
      </c>
      <c r="Z11">
        <v>4.993995599999999</v>
      </c>
      <c r="AA11">
        <v>10.755376</v>
      </c>
      <c r="AB11">
        <v>10.035570480000001</v>
      </c>
      <c r="AC11">
        <v>7.381953231999999</v>
      </c>
      <c r="AD11">
        <v>9.2942917999999999</v>
      </c>
      <c r="AE11">
        <v>5.5399939999999992</v>
      </c>
      <c r="AF11">
        <v>0</v>
      </c>
      <c r="AG11">
        <v>0</v>
      </c>
      <c r="AH11">
        <v>38.846886999999995</v>
      </c>
      <c r="AI11">
        <v>4.8501299999999992</v>
      </c>
      <c r="AJ11">
        <v>0</v>
      </c>
      <c r="AK11">
        <v>12.891999999999998</v>
      </c>
      <c r="AL11">
        <v>21.247200000000007</v>
      </c>
      <c r="AM11">
        <v>4.0624761904761906</v>
      </c>
      <c r="AN11">
        <v>0</v>
      </c>
      <c r="AO11">
        <v>7.3182479999999988</v>
      </c>
      <c r="AP11">
        <v>2.9283660000000005</v>
      </c>
      <c r="AQ11">
        <v>0</v>
      </c>
      <c r="AR11">
        <v>12.478512</v>
      </c>
      <c r="AS11">
        <v>7.9269945599999998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25.382118841442924</v>
      </c>
      <c r="BB11">
        <f t="shared" si="0"/>
        <v>666.22877373794302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51.791618064924108</v>
      </c>
      <c r="L12">
        <v>20.003655184513715</v>
      </c>
      <c r="M12">
        <v>0</v>
      </c>
      <c r="N12">
        <v>30.003625417472318</v>
      </c>
      <c r="O12">
        <v>50.377678009317556</v>
      </c>
      <c r="P12">
        <v>60.955017301038062</v>
      </c>
      <c r="Q12">
        <v>2.7702670212765956</v>
      </c>
      <c r="R12">
        <v>10.765593427931291</v>
      </c>
      <c r="S12">
        <v>6.6975767999999984</v>
      </c>
      <c r="T12">
        <v>0</v>
      </c>
      <c r="U12">
        <v>243.68144539964902</v>
      </c>
      <c r="V12">
        <v>5.2706906906906905</v>
      </c>
      <c r="W12">
        <v>11.256883993438013</v>
      </c>
      <c r="X12">
        <v>37.472022663702205</v>
      </c>
      <c r="Y12">
        <v>0</v>
      </c>
      <c r="Z12">
        <v>4.993995599999999</v>
      </c>
      <c r="AA12">
        <v>10.835639999999998</v>
      </c>
      <c r="AB12">
        <v>10.035570480000001</v>
      </c>
      <c r="AC12">
        <v>7.381953231999999</v>
      </c>
      <c r="AD12">
        <v>9.2942917999999999</v>
      </c>
      <c r="AE12">
        <v>5.5399939999999992</v>
      </c>
      <c r="AF12">
        <v>0</v>
      </c>
      <c r="AG12">
        <v>0</v>
      </c>
      <c r="AH12">
        <v>38.846886999999995</v>
      </c>
      <c r="AI12">
        <v>4.8501299999999992</v>
      </c>
      <c r="AJ12">
        <v>0</v>
      </c>
      <c r="AK12">
        <v>12.891999999999998</v>
      </c>
      <c r="AL12">
        <v>21.247200000000007</v>
      </c>
      <c r="AM12">
        <v>4.0624761904761906</v>
      </c>
      <c r="AN12">
        <v>0</v>
      </c>
      <c r="AO12">
        <v>7.3182479999999988</v>
      </c>
      <c r="AP12">
        <v>2.9283660000000005</v>
      </c>
      <c r="AQ12">
        <v>0</v>
      </c>
      <c r="AR12">
        <v>12.478512</v>
      </c>
      <c r="AS12">
        <v>7.9269945599999998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25.384593859814977</v>
      </c>
      <c r="BB12">
        <f t="shared" si="0"/>
        <v>666.29373897661492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51.791362912650833</v>
      </c>
      <c r="L13">
        <v>20.003655184513715</v>
      </c>
      <c r="M13">
        <v>0</v>
      </c>
      <c r="N13">
        <v>30.003625417472318</v>
      </c>
      <c r="O13">
        <v>50.377678009317556</v>
      </c>
      <c r="P13">
        <v>60.955017301038062</v>
      </c>
      <c r="Q13">
        <v>2.771784690553746</v>
      </c>
      <c r="R13">
        <v>10.861079169170477</v>
      </c>
      <c r="S13">
        <v>6.697047805642633</v>
      </c>
      <c r="T13">
        <v>0</v>
      </c>
      <c r="U13">
        <v>243.68144539964902</v>
      </c>
      <c r="V13">
        <v>5.2706906906906905</v>
      </c>
      <c r="W13">
        <v>11.256883993438013</v>
      </c>
      <c r="X13">
        <v>37.472022663702205</v>
      </c>
      <c r="Y13">
        <v>0</v>
      </c>
      <c r="Z13">
        <v>4.993995599999999</v>
      </c>
      <c r="AA13">
        <v>10.835639999999998</v>
      </c>
      <c r="AB13">
        <v>10.035570480000001</v>
      </c>
      <c r="AC13">
        <v>7.381953231999999</v>
      </c>
      <c r="AD13">
        <v>9.2942917999999999</v>
      </c>
      <c r="AE13">
        <v>5.5399939999999992</v>
      </c>
      <c r="AF13">
        <v>0</v>
      </c>
      <c r="AG13">
        <v>0</v>
      </c>
      <c r="AH13">
        <v>38.846886999999995</v>
      </c>
      <c r="AI13">
        <v>4.8501299999999992</v>
      </c>
      <c r="AJ13">
        <v>0</v>
      </c>
      <c r="AK13">
        <v>12.891999999999998</v>
      </c>
      <c r="AL13">
        <v>21.247200000000007</v>
      </c>
      <c r="AM13">
        <v>4.0624761904761906</v>
      </c>
      <c r="AN13">
        <v>0</v>
      </c>
      <c r="AO13">
        <v>7.3182479999999988</v>
      </c>
      <c r="AP13">
        <v>2.9283660000000005</v>
      </c>
      <c r="AQ13">
        <v>0</v>
      </c>
      <c r="AR13">
        <v>12.478512</v>
      </c>
      <c r="AS13">
        <v>7.9269945599999998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25.388125584743683</v>
      </c>
      <c r="BB13">
        <f t="shared" si="0"/>
        <v>666.386426515572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51.792417899575668</v>
      </c>
      <c r="L14">
        <v>20.003655184513715</v>
      </c>
      <c r="M14">
        <v>0</v>
      </c>
      <c r="N14">
        <v>30.003625417472318</v>
      </c>
      <c r="O14">
        <v>50.377678009317556</v>
      </c>
      <c r="P14">
        <v>60.955017301038062</v>
      </c>
      <c r="Q14">
        <v>2.7730957417582411</v>
      </c>
      <c r="R14">
        <v>10.765094764397906</v>
      </c>
      <c r="S14">
        <v>6.697047805642633</v>
      </c>
      <c r="T14">
        <v>0</v>
      </c>
      <c r="U14">
        <v>243.68144539964902</v>
      </c>
      <c r="V14">
        <v>5.2706906906906905</v>
      </c>
      <c r="W14">
        <v>11.256883993438013</v>
      </c>
      <c r="X14">
        <v>37.472022663702205</v>
      </c>
      <c r="Y14">
        <v>0</v>
      </c>
      <c r="Z14">
        <v>4.993995599999999</v>
      </c>
      <c r="AA14">
        <v>10.835639999999998</v>
      </c>
      <c r="AB14">
        <v>10.035570480000001</v>
      </c>
      <c r="AC14">
        <v>7.381953231999999</v>
      </c>
      <c r="AD14">
        <v>9.2942917999999999</v>
      </c>
      <c r="AE14">
        <v>5.5399939999999992</v>
      </c>
      <c r="AF14">
        <v>0</v>
      </c>
      <c r="AG14">
        <v>0</v>
      </c>
      <c r="AH14">
        <v>38.846886999999995</v>
      </c>
      <c r="AI14">
        <v>4.8501299999999992</v>
      </c>
      <c r="AJ14">
        <v>0</v>
      </c>
      <c r="AK14">
        <v>12.891999999999998</v>
      </c>
      <c r="AL14">
        <v>21.247200000000007</v>
      </c>
      <c r="AM14">
        <v>4.0624761904761906</v>
      </c>
      <c r="AN14">
        <v>0</v>
      </c>
      <c r="AO14">
        <v>7.3182479999999988</v>
      </c>
      <c r="AP14">
        <v>2.9283660000000005</v>
      </c>
      <c r="AQ14">
        <v>0</v>
      </c>
      <c r="AR14">
        <v>12.478512</v>
      </c>
      <c r="AS14">
        <v>7.9269945599999998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25.384689661419472</v>
      </c>
      <c r="BB14">
        <f t="shared" si="0"/>
        <v>666.29624407225299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51.791362912650833</v>
      </c>
      <c r="L15">
        <v>20.003655184513715</v>
      </c>
      <c r="M15">
        <v>0</v>
      </c>
      <c r="N15">
        <v>30.003625417472318</v>
      </c>
      <c r="O15">
        <v>50.377678009317556</v>
      </c>
      <c r="P15">
        <v>60.955017301038062</v>
      </c>
      <c r="Q15">
        <v>2.7702670212765956</v>
      </c>
      <c r="R15">
        <v>10.770733828022697</v>
      </c>
      <c r="S15">
        <v>6.6975767999999984</v>
      </c>
      <c r="T15">
        <v>0</v>
      </c>
      <c r="U15">
        <v>243.68144539964902</v>
      </c>
      <c r="V15">
        <v>5.2706906906906905</v>
      </c>
      <c r="W15">
        <v>11.256883993438013</v>
      </c>
      <c r="X15">
        <v>37.472022663702205</v>
      </c>
      <c r="Y15">
        <v>0</v>
      </c>
      <c r="Z15">
        <v>4.993995599999999</v>
      </c>
      <c r="AA15">
        <v>10.835639999999998</v>
      </c>
      <c r="AB15">
        <v>10.035570480000001</v>
      </c>
      <c r="AC15">
        <v>7.381953231999999</v>
      </c>
      <c r="AD15">
        <v>9.2942917999999999</v>
      </c>
      <c r="AE15">
        <v>8.3751674000000005</v>
      </c>
      <c r="AF15">
        <v>0</v>
      </c>
      <c r="AG15">
        <v>0</v>
      </c>
      <c r="AH15">
        <v>38.846886999999995</v>
      </c>
      <c r="AI15">
        <v>4.8501299999999992</v>
      </c>
      <c r="AJ15">
        <v>0</v>
      </c>
      <c r="AK15">
        <v>12.891999999999998</v>
      </c>
      <c r="AL15">
        <v>21.247200000000007</v>
      </c>
      <c r="AM15">
        <v>4.0624761904761906</v>
      </c>
      <c r="AN15">
        <v>0</v>
      </c>
      <c r="AO15">
        <v>7.3182479999999988</v>
      </c>
      <c r="AP15">
        <v>2.9283660000000005</v>
      </c>
      <c r="AQ15">
        <v>0</v>
      </c>
      <c r="AR15">
        <v>12.478512</v>
      </c>
      <c r="AS15">
        <v>7.9269945599999998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25.488824252810346</v>
      </c>
      <c r="BB15">
        <f t="shared" si="0"/>
        <v>669.0295672314378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51.792154099110881</v>
      </c>
      <c r="L16">
        <v>20.003655184513715</v>
      </c>
      <c r="M16">
        <v>0</v>
      </c>
      <c r="N16">
        <v>30.003625417472318</v>
      </c>
      <c r="O16">
        <v>50.377678009317556</v>
      </c>
      <c r="P16">
        <v>60.955017301038062</v>
      </c>
      <c r="Q16">
        <v>2.7722775244299673</v>
      </c>
      <c r="R16">
        <v>10.769892094146048</v>
      </c>
      <c r="S16">
        <v>6.702283026584869</v>
      </c>
      <c r="T16">
        <v>0</v>
      </c>
      <c r="U16">
        <v>243.68144539964902</v>
      </c>
      <c r="V16">
        <v>5.2706906906906905</v>
      </c>
      <c r="W16">
        <v>11.256883993438013</v>
      </c>
      <c r="X16">
        <v>37.472022663702205</v>
      </c>
      <c r="Y16">
        <v>0</v>
      </c>
      <c r="Z16">
        <v>4.993995599999999</v>
      </c>
      <c r="AA16">
        <v>10.835639999999998</v>
      </c>
      <c r="AB16">
        <v>10.035570480000001</v>
      </c>
      <c r="AC16">
        <v>7.381953231999999</v>
      </c>
      <c r="AD16">
        <v>9.2942917999999999</v>
      </c>
      <c r="AE16">
        <v>8.3751674000000005</v>
      </c>
      <c r="AF16">
        <v>0</v>
      </c>
      <c r="AG16">
        <v>0</v>
      </c>
      <c r="AH16">
        <v>38.846886999999995</v>
      </c>
      <c r="AI16">
        <v>4.8501299999999992</v>
      </c>
      <c r="AJ16">
        <v>0</v>
      </c>
      <c r="AK16">
        <v>12.891999999999998</v>
      </c>
      <c r="AL16">
        <v>21.247200000000007</v>
      </c>
      <c r="AM16">
        <v>4.0624761904761906</v>
      </c>
      <c r="AN16">
        <v>0</v>
      </c>
      <c r="AO16">
        <v>7.3182479999999988</v>
      </c>
      <c r="AP16">
        <v>2.9283660000000005</v>
      </c>
      <c r="AQ16">
        <v>0</v>
      </c>
      <c r="AR16">
        <v>13.319759999999999</v>
      </c>
      <c r="AS16">
        <v>7.9269945599999998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25.519942585470069</v>
      </c>
      <c r="BB16">
        <f t="shared" si="0"/>
        <v>669.84636308109964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51.789990615141953</v>
      </c>
      <c r="L17">
        <v>20.076288428121906</v>
      </c>
      <c r="M17">
        <v>0</v>
      </c>
      <c r="N17">
        <v>30.003625417472318</v>
      </c>
      <c r="O17">
        <v>50.377678009317556</v>
      </c>
      <c r="P17">
        <v>60.955017301038062</v>
      </c>
      <c r="Q17">
        <v>2.769914403292181</v>
      </c>
      <c r="R17">
        <v>10.769892094146048</v>
      </c>
      <c r="S17">
        <v>6.702283026584869</v>
      </c>
      <c r="T17">
        <v>0</v>
      </c>
      <c r="U17">
        <v>243.68144539964902</v>
      </c>
      <c r="V17">
        <v>5.2745375722543359</v>
      </c>
      <c r="W17">
        <v>11.410910770256752</v>
      </c>
      <c r="X17">
        <v>37.472022663702205</v>
      </c>
      <c r="Y17">
        <v>0</v>
      </c>
      <c r="Z17">
        <v>4.993995599999999</v>
      </c>
      <c r="AA17">
        <v>10.835639999999998</v>
      </c>
      <c r="AB17">
        <v>10.035570480000001</v>
      </c>
      <c r="AC17">
        <v>7.381953231999999</v>
      </c>
      <c r="AD17">
        <v>9.2942917999999999</v>
      </c>
      <c r="AE17">
        <v>8.3751674000000005</v>
      </c>
      <c r="AF17">
        <v>0</v>
      </c>
      <c r="AG17">
        <v>0</v>
      </c>
      <c r="AH17">
        <v>38.846886999999995</v>
      </c>
      <c r="AI17">
        <v>4.8501299999999992</v>
      </c>
      <c r="AJ17">
        <v>0</v>
      </c>
      <c r="AK17">
        <v>12.891999999999998</v>
      </c>
      <c r="AL17">
        <v>20.155329999999999</v>
      </c>
      <c r="AM17">
        <v>4.0624761904761906</v>
      </c>
      <c r="AN17">
        <v>0</v>
      </c>
      <c r="AO17">
        <v>7.3182479999999988</v>
      </c>
      <c r="AP17">
        <v>3.2862773999999999</v>
      </c>
      <c r="AQ17">
        <v>0</v>
      </c>
      <c r="AR17">
        <v>13.319759999999999</v>
      </c>
      <c r="AS17">
        <v>7.9269945599999998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25.501299881403256</v>
      </c>
      <c r="BB17">
        <f t="shared" si="0"/>
        <v>669.3570274820504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51.789839428044282</v>
      </c>
      <c r="L18">
        <v>20.076288428121906</v>
      </c>
      <c r="M18">
        <v>0</v>
      </c>
      <c r="N18">
        <v>30.003625417472318</v>
      </c>
      <c r="O18">
        <v>50.377678009317556</v>
      </c>
      <c r="P18">
        <v>60.955017301038062</v>
      </c>
      <c r="Q18">
        <v>2.769914403292181</v>
      </c>
      <c r="R18">
        <v>10.769892094146048</v>
      </c>
      <c r="S18">
        <v>6.702283026584869</v>
      </c>
      <c r="T18">
        <v>0</v>
      </c>
      <c r="U18">
        <v>243.68144539964902</v>
      </c>
      <c r="V18">
        <v>5.2745375722543359</v>
      </c>
      <c r="W18">
        <v>11.410910770256752</v>
      </c>
      <c r="X18">
        <v>37.472022663702205</v>
      </c>
      <c r="Y18">
        <v>0</v>
      </c>
      <c r="Z18">
        <v>4.993995599999999</v>
      </c>
      <c r="AA18">
        <v>10.835639999999998</v>
      </c>
      <c r="AB18">
        <v>10.035570480000001</v>
      </c>
      <c r="AC18">
        <v>7.381953231999999</v>
      </c>
      <c r="AD18">
        <v>9.2942917999999999</v>
      </c>
      <c r="AE18">
        <v>8.3751674000000005</v>
      </c>
      <c r="AF18">
        <v>0</v>
      </c>
      <c r="AG18">
        <v>0</v>
      </c>
      <c r="AH18">
        <v>38.846886999999995</v>
      </c>
      <c r="AI18">
        <v>4.8501299999999992</v>
      </c>
      <c r="AJ18">
        <v>0</v>
      </c>
      <c r="AK18">
        <v>12.891999999999998</v>
      </c>
      <c r="AL18">
        <v>20.155329999999999</v>
      </c>
      <c r="AM18">
        <v>4.0624761904761906</v>
      </c>
      <c r="AN18">
        <v>0</v>
      </c>
      <c r="AO18">
        <v>7.3182479999999988</v>
      </c>
      <c r="AP18">
        <v>3.2862773999999999</v>
      </c>
      <c r="AQ18">
        <v>0</v>
      </c>
      <c r="AR18">
        <v>13.319759999999999</v>
      </c>
      <c r="AS18">
        <v>7.9269945599999998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25.501294319104808</v>
      </c>
      <c r="BB18">
        <f t="shared" si="0"/>
        <v>669.35688185725121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51.791242039410051</v>
      </c>
      <c r="L19">
        <v>20.003655184513715</v>
      </c>
      <c r="M19">
        <v>0</v>
      </c>
      <c r="N19">
        <v>30.003625417472318</v>
      </c>
      <c r="O19">
        <v>50.377678009317556</v>
      </c>
      <c r="P19">
        <v>60.955017301038062</v>
      </c>
      <c r="Q19">
        <v>2.7716175071360607</v>
      </c>
      <c r="R19">
        <v>10.76623406808719</v>
      </c>
      <c r="S19">
        <v>6.698785714285715</v>
      </c>
      <c r="T19">
        <v>0</v>
      </c>
      <c r="U19">
        <v>243.68144539964902</v>
      </c>
      <c r="V19">
        <v>5.2706906906906905</v>
      </c>
      <c r="W19">
        <v>11.256883993438013</v>
      </c>
      <c r="X19">
        <v>37.472022663702205</v>
      </c>
      <c r="Y19">
        <v>0</v>
      </c>
      <c r="Z19">
        <v>4.993995599999999</v>
      </c>
      <c r="AA19">
        <v>10.835639999999998</v>
      </c>
      <c r="AB19">
        <v>10.035570480000001</v>
      </c>
      <c r="AC19">
        <v>7.381953231999999</v>
      </c>
      <c r="AD19">
        <v>9.2942917999999999</v>
      </c>
      <c r="AE19">
        <v>8.3751674000000005</v>
      </c>
      <c r="AF19">
        <v>0</v>
      </c>
      <c r="AG19">
        <v>0</v>
      </c>
      <c r="AH19">
        <v>38.846886999999995</v>
      </c>
      <c r="AI19">
        <v>4.8501299999999992</v>
      </c>
      <c r="AJ19">
        <v>0</v>
      </c>
      <c r="AK19">
        <v>12.891999999999998</v>
      </c>
      <c r="AL19">
        <v>20.155329999999999</v>
      </c>
      <c r="AM19">
        <v>4.0624761904761906</v>
      </c>
      <c r="AN19">
        <v>0</v>
      </c>
      <c r="AO19">
        <v>7.3182479999999988</v>
      </c>
      <c r="AP19">
        <v>3.2862773999999999</v>
      </c>
      <c r="AQ19">
        <v>0</v>
      </c>
      <c r="AR19">
        <v>13.319759999999999</v>
      </c>
      <c r="AS19">
        <v>7.9269945599999998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25.492685963168725</v>
      </c>
      <c r="BB19">
        <f t="shared" si="0"/>
        <v>669.13093368804834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51.790868949956902</v>
      </c>
      <c r="L20">
        <v>20.003655184513715</v>
      </c>
      <c r="M20">
        <v>0</v>
      </c>
      <c r="N20">
        <v>30.003625417472318</v>
      </c>
      <c r="O20">
        <v>50.377678009317556</v>
      </c>
      <c r="P20">
        <v>60.955017301038062</v>
      </c>
      <c r="Q20">
        <v>2.7716175071360607</v>
      </c>
      <c r="R20">
        <v>10.76623406808719</v>
      </c>
      <c r="S20">
        <v>6.698785714285715</v>
      </c>
      <c r="T20">
        <v>0</v>
      </c>
      <c r="U20">
        <v>243.68144539964902</v>
      </c>
      <c r="V20">
        <v>5.2706906906906905</v>
      </c>
      <c r="W20">
        <v>11.256883993438013</v>
      </c>
      <c r="X20">
        <v>37.472022663702205</v>
      </c>
      <c r="Y20">
        <v>0</v>
      </c>
      <c r="Z20">
        <v>4.993995599999999</v>
      </c>
      <c r="AA20">
        <v>10.835639999999998</v>
      </c>
      <c r="AB20">
        <v>10.035570480000001</v>
      </c>
      <c r="AC20">
        <v>7.381953231999999</v>
      </c>
      <c r="AD20">
        <v>9.2942917999999999</v>
      </c>
      <c r="AE20">
        <v>8.3751674000000005</v>
      </c>
      <c r="AF20">
        <v>0</v>
      </c>
      <c r="AG20">
        <v>0</v>
      </c>
      <c r="AH20">
        <v>38.846886999999995</v>
      </c>
      <c r="AI20">
        <v>4.8501299999999992</v>
      </c>
      <c r="AJ20">
        <v>0</v>
      </c>
      <c r="AK20">
        <v>12.891999999999998</v>
      </c>
      <c r="AL20">
        <v>20.155329999999999</v>
      </c>
      <c r="AM20">
        <v>4.0624761904761906</v>
      </c>
      <c r="AN20">
        <v>0</v>
      </c>
      <c r="AO20">
        <v>7.3182479999999988</v>
      </c>
      <c r="AP20">
        <v>3.2862773999999999</v>
      </c>
      <c r="AQ20">
        <v>0</v>
      </c>
      <c r="AR20">
        <v>12.478512</v>
      </c>
      <c r="AS20">
        <v>7.9269945599999998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25.461798594602769</v>
      </c>
      <c r="BB20">
        <f t="shared" si="0"/>
        <v>668.32019996716122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51.791513051991899</v>
      </c>
      <c r="L21">
        <v>20.003655184513715</v>
      </c>
      <c r="M21">
        <v>0</v>
      </c>
      <c r="N21">
        <v>30.003625417472318</v>
      </c>
      <c r="O21">
        <v>50.377678009317556</v>
      </c>
      <c r="P21">
        <v>60.955017301038062</v>
      </c>
      <c r="Q21">
        <v>2.7716175071360607</v>
      </c>
      <c r="R21">
        <v>10.76623406808719</v>
      </c>
      <c r="S21">
        <v>6.698785714285715</v>
      </c>
      <c r="T21">
        <v>0</v>
      </c>
      <c r="U21">
        <v>243.68144539964902</v>
      </c>
      <c r="V21">
        <v>5.2706906906906905</v>
      </c>
      <c r="W21">
        <v>11.256883993438013</v>
      </c>
      <c r="X21">
        <v>37.472022663702205</v>
      </c>
      <c r="Y21">
        <v>0</v>
      </c>
      <c r="Z21">
        <v>4.993995599999999</v>
      </c>
      <c r="AA21">
        <v>10.835639999999998</v>
      </c>
      <c r="AB21">
        <v>10.035570480000001</v>
      </c>
      <c r="AC21">
        <v>7.381953231999999</v>
      </c>
      <c r="AD21">
        <v>9.2942917999999999</v>
      </c>
      <c r="AE21">
        <v>4.2364659999999992</v>
      </c>
      <c r="AF21">
        <v>0</v>
      </c>
      <c r="AG21">
        <v>0</v>
      </c>
      <c r="AH21">
        <v>38.846886999999995</v>
      </c>
      <c r="AI21">
        <v>4.8501299999999992</v>
      </c>
      <c r="AJ21">
        <v>0</v>
      </c>
      <c r="AK21">
        <v>12.891999999999998</v>
      </c>
      <c r="AL21">
        <v>20.155329999999999</v>
      </c>
      <c r="AM21">
        <v>4.0624761904761906</v>
      </c>
      <c r="AN21">
        <v>0</v>
      </c>
      <c r="AO21">
        <v>7.3182479999999988</v>
      </c>
      <c r="AP21">
        <v>3.2862773999999999</v>
      </c>
      <c r="AQ21">
        <v>0</v>
      </c>
      <c r="AR21">
        <v>12.478512</v>
      </c>
      <c r="AS21">
        <v>7.9269945599999998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25.309931716029801</v>
      </c>
      <c r="BB21">
        <f t="shared" si="0"/>
        <v>664.33400954776903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51.789157797211352</v>
      </c>
      <c r="L22">
        <v>20.003655184513715</v>
      </c>
      <c r="M22">
        <v>0</v>
      </c>
      <c r="N22">
        <v>30.003625417472318</v>
      </c>
      <c r="O22">
        <v>50.377678009317556</v>
      </c>
      <c r="P22">
        <v>60.955017301038062</v>
      </c>
      <c r="Q22">
        <v>2.7716175071360607</v>
      </c>
      <c r="R22">
        <v>10.76623406808719</v>
      </c>
      <c r="S22">
        <v>6.698785714285715</v>
      </c>
      <c r="T22">
        <v>0</v>
      </c>
      <c r="U22">
        <v>243.68144539964902</v>
      </c>
      <c r="V22">
        <v>5.2706906906906905</v>
      </c>
      <c r="W22">
        <v>11.256883993438013</v>
      </c>
      <c r="X22">
        <v>37.472022663702205</v>
      </c>
      <c r="Y22">
        <v>0</v>
      </c>
      <c r="Z22">
        <v>4.993995599999999</v>
      </c>
      <c r="AA22">
        <v>10.835639999999998</v>
      </c>
      <c r="AB22">
        <v>10.035570480000001</v>
      </c>
      <c r="AC22">
        <v>7.381953231999999</v>
      </c>
      <c r="AD22">
        <v>9.2942917999999999</v>
      </c>
      <c r="AE22">
        <v>4.2364659999999992</v>
      </c>
      <c r="AF22">
        <v>0</v>
      </c>
      <c r="AG22">
        <v>0</v>
      </c>
      <c r="AH22">
        <v>38.846886999999995</v>
      </c>
      <c r="AI22">
        <v>4.8501299999999992</v>
      </c>
      <c r="AJ22">
        <v>0</v>
      </c>
      <c r="AK22">
        <v>12.891999999999998</v>
      </c>
      <c r="AL22">
        <v>20.155329999999999</v>
      </c>
      <c r="AM22">
        <v>4.0624761904761906</v>
      </c>
      <c r="AN22">
        <v>0</v>
      </c>
      <c r="AO22">
        <v>7.3182479999999988</v>
      </c>
      <c r="AP22">
        <v>3.2862773999999999</v>
      </c>
      <c r="AQ22">
        <v>0</v>
      </c>
      <c r="AR22">
        <v>12.478512</v>
      </c>
      <c r="AS22">
        <v>7.9269945599999998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25.309845293745035</v>
      </c>
      <c r="BB22">
        <f t="shared" si="0"/>
        <v>664.33174071527321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51.789226542278683</v>
      </c>
      <c r="L23">
        <v>20.025092141342753</v>
      </c>
      <c r="M23">
        <v>0</v>
      </c>
      <c r="N23">
        <v>30.003625417472318</v>
      </c>
      <c r="O23">
        <v>50.377678009317556</v>
      </c>
      <c r="P23">
        <v>60.955017301038062</v>
      </c>
      <c r="Q23">
        <v>2.7716175071360607</v>
      </c>
      <c r="R23">
        <v>10.76623406808719</v>
      </c>
      <c r="S23">
        <v>6.698785714285715</v>
      </c>
      <c r="T23">
        <v>0</v>
      </c>
      <c r="U23">
        <v>243.68144539964902</v>
      </c>
      <c r="V23">
        <v>5.2706906906906905</v>
      </c>
      <c r="W23">
        <v>11.256883993438013</v>
      </c>
      <c r="X23">
        <v>37.472022663702205</v>
      </c>
      <c r="Y23">
        <v>0</v>
      </c>
      <c r="Z23">
        <v>4.993995599999999</v>
      </c>
      <c r="AA23">
        <v>10.835639999999998</v>
      </c>
      <c r="AB23">
        <v>10.035570480000001</v>
      </c>
      <c r="AC23">
        <v>7.381953231999999</v>
      </c>
      <c r="AD23">
        <v>9.2942917999999999</v>
      </c>
      <c r="AE23">
        <v>4.2364659999999992</v>
      </c>
      <c r="AF23">
        <v>0</v>
      </c>
      <c r="AG23">
        <v>0</v>
      </c>
      <c r="AH23">
        <v>38.846886999999995</v>
      </c>
      <c r="AI23">
        <v>4.8501299999999992</v>
      </c>
      <c r="AJ23">
        <v>0</v>
      </c>
      <c r="AK23">
        <v>12.891999999999998</v>
      </c>
      <c r="AL23">
        <v>20.155329999999999</v>
      </c>
      <c r="AM23">
        <v>4.0624761904761906</v>
      </c>
      <c r="AN23">
        <v>0</v>
      </c>
      <c r="AO23">
        <v>7.3182479999999988</v>
      </c>
      <c r="AP23">
        <v>2.9283660000000005</v>
      </c>
      <c r="AQ23">
        <v>0</v>
      </c>
      <c r="AR23">
        <v>12.478512</v>
      </c>
      <c r="AS23">
        <v>7.9269945599999998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25.297499160814922</v>
      </c>
      <c r="BB23">
        <f t="shared" si="0"/>
        <v>664.00768115009976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51.789195747863253</v>
      </c>
      <c r="L24">
        <v>30.997618848692461</v>
      </c>
      <c r="M24">
        <v>0</v>
      </c>
      <c r="N24">
        <v>30.003625417472318</v>
      </c>
      <c r="O24">
        <v>50.377678009317556</v>
      </c>
      <c r="P24">
        <v>60.955017301038062</v>
      </c>
      <c r="Q24">
        <v>2.7716175071360607</v>
      </c>
      <c r="R24">
        <v>10.76623406808719</v>
      </c>
      <c r="S24">
        <v>6.698785714285715</v>
      </c>
      <c r="T24">
        <v>0</v>
      </c>
      <c r="U24">
        <v>243.68144539964902</v>
      </c>
      <c r="V24">
        <v>5.2706906906906905</v>
      </c>
      <c r="W24">
        <v>11.256883993438013</v>
      </c>
      <c r="X24">
        <v>37.472022663702205</v>
      </c>
      <c r="Y24">
        <v>0</v>
      </c>
      <c r="Z24">
        <v>4.993995599999999</v>
      </c>
      <c r="AA24">
        <v>10.835639999999998</v>
      </c>
      <c r="AB24">
        <v>10.035570480000001</v>
      </c>
      <c r="AC24">
        <v>7.381953231999999</v>
      </c>
      <c r="AD24">
        <v>9.2942917999999999</v>
      </c>
      <c r="AE24">
        <v>4.2364659999999992</v>
      </c>
      <c r="AF24">
        <v>0</v>
      </c>
      <c r="AG24">
        <v>0</v>
      </c>
      <c r="AH24">
        <v>38.846886999999995</v>
      </c>
      <c r="AI24">
        <v>4.8501299999999992</v>
      </c>
      <c r="AJ24">
        <v>0</v>
      </c>
      <c r="AK24">
        <v>12.891999999999998</v>
      </c>
      <c r="AL24">
        <v>20.155329999999999</v>
      </c>
      <c r="AM24">
        <v>4.0624761904761906</v>
      </c>
      <c r="AN24">
        <v>0</v>
      </c>
      <c r="AO24">
        <v>7.3182479999999988</v>
      </c>
      <c r="AP24">
        <v>2.9283660000000005</v>
      </c>
      <c r="AQ24">
        <v>0</v>
      </c>
      <c r="AR24">
        <v>12.478512</v>
      </c>
      <c r="AS24">
        <v>7.9269945599999998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25.700189772390942</v>
      </c>
      <c r="BB24">
        <f t="shared" si="0"/>
        <v>674.57748645145807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51.789207272322095</v>
      </c>
      <c r="L25">
        <v>30.997730170248403</v>
      </c>
      <c r="M25">
        <v>0</v>
      </c>
      <c r="N25">
        <v>30.003625417472318</v>
      </c>
      <c r="O25">
        <v>50.377678009317556</v>
      </c>
      <c r="P25">
        <v>60.955017301038062</v>
      </c>
      <c r="Q25">
        <v>2.7716175071360607</v>
      </c>
      <c r="R25">
        <v>10.76623406808719</v>
      </c>
      <c r="S25">
        <v>6.698785714285715</v>
      </c>
      <c r="T25">
        <v>0</v>
      </c>
      <c r="U25">
        <v>243.68144539964902</v>
      </c>
      <c r="V25">
        <v>5.2706906906906905</v>
      </c>
      <c r="W25">
        <v>11.256883993438013</v>
      </c>
      <c r="X25">
        <v>37.472022663702205</v>
      </c>
      <c r="Y25">
        <v>0</v>
      </c>
      <c r="Z25">
        <v>4.993995599999999</v>
      </c>
      <c r="AA25">
        <v>10.835639999999998</v>
      </c>
      <c r="AB25">
        <v>10.035570480000001</v>
      </c>
      <c r="AC25">
        <v>7.381953231999999</v>
      </c>
      <c r="AD25">
        <v>9.2942917999999999</v>
      </c>
      <c r="AE25">
        <v>4.2364659999999992</v>
      </c>
      <c r="AF25">
        <v>0</v>
      </c>
      <c r="AG25">
        <v>0</v>
      </c>
      <c r="AH25">
        <v>38.846886999999995</v>
      </c>
      <c r="AI25">
        <v>4.8501299999999992</v>
      </c>
      <c r="AJ25">
        <v>0</v>
      </c>
      <c r="AK25">
        <v>12.891999999999998</v>
      </c>
      <c r="AL25">
        <v>20.155329999999999</v>
      </c>
      <c r="AM25">
        <v>4.0624761904761906</v>
      </c>
      <c r="AN25">
        <v>0</v>
      </c>
      <c r="AO25">
        <v>7.3182479999999988</v>
      </c>
      <c r="AP25">
        <v>2.9283660000000005</v>
      </c>
      <c r="AQ25">
        <v>0</v>
      </c>
      <c r="AR25">
        <v>12.478512</v>
      </c>
      <c r="AS25">
        <v>7.9269945599999998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25.700194295587295</v>
      </c>
      <c r="BB25">
        <f t="shared" si="0"/>
        <v>674.57760477427644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51.789207272322095</v>
      </c>
      <c r="L26">
        <v>30.997730170248403</v>
      </c>
      <c r="M26">
        <v>0</v>
      </c>
      <c r="N26">
        <v>30.003625417472318</v>
      </c>
      <c r="O26">
        <v>50.377678009317556</v>
      </c>
      <c r="P26">
        <v>60.955017301038062</v>
      </c>
      <c r="Q26">
        <v>2.7716175071360607</v>
      </c>
      <c r="R26">
        <v>10.76623406808719</v>
      </c>
      <c r="S26">
        <v>6.698785714285715</v>
      </c>
      <c r="T26">
        <v>0</v>
      </c>
      <c r="U26">
        <v>243.68144539964902</v>
      </c>
      <c r="V26">
        <v>5.2706906906906905</v>
      </c>
      <c r="W26">
        <v>11.256883993438013</v>
      </c>
      <c r="X26">
        <v>37.472022663702205</v>
      </c>
      <c r="Y26">
        <v>0</v>
      </c>
      <c r="Z26">
        <v>4.993995599999999</v>
      </c>
      <c r="AA26">
        <v>10.835639999999998</v>
      </c>
      <c r="AB26">
        <v>10.035570480000001</v>
      </c>
      <c r="AC26">
        <v>7.381953231999999</v>
      </c>
      <c r="AD26">
        <v>9.2942917999999999</v>
      </c>
      <c r="AE26">
        <v>4.2364659999999992</v>
      </c>
      <c r="AF26">
        <v>0</v>
      </c>
      <c r="AG26">
        <v>0</v>
      </c>
      <c r="AH26">
        <v>38.846886999999995</v>
      </c>
      <c r="AI26">
        <v>4.8501299999999992</v>
      </c>
      <c r="AJ26">
        <v>0</v>
      </c>
      <c r="AK26">
        <v>12.891999999999998</v>
      </c>
      <c r="AL26">
        <v>20.155329999999999</v>
      </c>
      <c r="AM26">
        <v>4.0624761904761906</v>
      </c>
      <c r="AN26">
        <v>0</v>
      </c>
      <c r="AO26">
        <v>7.3182479999999988</v>
      </c>
      <c r="AP26">
        <v>2.9283660000000005</v>
      </c>
      <c r="AQ26">
        <v>0</v>
      </c>
      <c r="AR26">
        <v>12.478512</v>
      </c>
      <c r="AS26">
        <v>7.9269945599999998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25.700194295587295</v>
      </c>
      <c r="BB26">
        <f t="shared" si="0"/>
        <v>674.57760477427644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51.790755654561224</v>
      </c>
      <c r="L27">
        <v>63.001918631660445</v>
      </c>
      <c r="M27">
        <v>0</v>
      </c>
      <c r="N27">
        <v>30.003625417472318</v>
      </c>
      <c r="O27">
        <v>50.377678009317556</v>
      </c>
      <c r="P27">
        <v>60.955017301038062</v>
      </c>
      <c r="Q27">
        <v>2.7716175071360607</v>
      </c>
      <c r="R27">
        <v>10.76623406808719</v>
      </c>
      <c r="S27">
        <v>6.698785714285715</v>
      </c>
      <c r="T27">
        <v>0</v>
      </c>
      <c r="U27">
        <v>243.68144539964902</v>
      </c>
      <c r="V27">
        <v>5.2706906906906905</v>
      </c>
      <c r="W27">
        <v>11.256883993438013</v>
      </c>
      <c r="X27">
        <v>37.472022663702205</v>
      </c>
      <c r="Y27">
        <v>0</v>
      </c>
      <c r="Z27">
        <v>4.993995599999999</v>
      </c>
      <c r="AA27">
        <v>10.835639999999998</v>
      </c>
      <c r="AB27">
        <v>10.035570480000001</v>
      </c>
      <c r="AC27">
        <v>7.381953231999999</v>
      </c>
      <c r="AD27">
        <v>9.2942917999999999</v>
      </c>
      <c r="AE27">
        <v>8.3751674000000005</v>
      </c>
      <c r="AF27">
        <v>0</v>
      </c>
      <c r="AG27">
        <v>0</v>
      </c>
      <c r="AH27">
        <v>38.846886999999995</v>
      </c>
      <c r="AI27">
        <v>4.8501299999999992</v>
      </c>
      <c r="AJ27">
        <v>0</v>
      </c>
      <c r="AK27">
        <v>12.891999999999998</v>
      </c>
      <c r="AL27">
        <v>20.155329999999999</v>
      </c>
      <c r="AM27">
        <v>4.0624761904761906</v>
      </c>
      <c r="AN27">
        <v>0</v>
      </c>
      <c r="AO27">
        <v>7.3182479999999988</v>
      </c>
      <c r="AP27">
        <v>2.9283660000000005</v>
      </c>
      <c r="AQ27">
        <v>0</v>
      </c>
      <c r="AR27">
        <v>12.478512</v>
      </c>
      <c r="AS27">
        <v>7.9269945599999998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27.026695595134839</v>
      </c>
      <c r="BB27">
        <f t="shared" si="0"/>
        <v>709.39554171838017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51.790755654561224</v>
      </c>
      <c r="L28">
        <v>63.001918631660445</v>
      </c>
      <c r="M28">
        <v>0</v>
      </c>
      <c r="N28">
        <v>30.003625417472318</v>
      </c>
      <c r="O28">
        <v>50.377678009317556</v>
      </c>
      <c r="P28">
        <v>60.955017301038062</v>
      </c>
      <c r="Q28">
        <v>2.7716175071360607</v>
      </c>
      <c r="R28">
        <v>10.76623406808719</v>
      </c>
      <c r="S28">
        <v>6.698785714285715</v>
      </c>
      <c r="T28">
        <v>0</v>
      </c>
      <c r="U28">
        <v>243.68144539964902</v>
      </c>
      <c r="V28">
        <v>5.2706906906906905</v>
      </c>
      <c r="W28">
        <v>11.256883993438013</v>
      </c>
      <c r="X28">
        <v>37.472022663702205</v>
      </c>
      <c r="Y28">
        <v>0</v>
      </c>
      <c r="Z28">
        <v>4.993995599999999</v>
      </c>
      <c r="AA28">
        <v>10.835639999999998</v>
      </c>
      <c r="AB28">
        <v>10.035570480000001</v>
      </c>
      <c r="AC28">
        <v>7.381953231999999</v>
      </c>
      <c r="AD28">
        <v>9.2942917999999999</v>
      </c>
      <c r="AE28">
        <v>8.3751674000000005</v>
      </c>
      <c r="AF28">
        <v>0</v>
      </c>
      <c r="AG28">
        <v>0</v>
      </c>
      <c r="AH28">
        <v>38.846886999999995</v>
      </c>
      <c r="AI28">
        <v>16.813783999999995</v>
      </c>
      <c r="AJ28">
        <v>0</v>
      </c>
      <c r="AK28">
        <v>12.891999999999998</v>
      </c>
      <c r="AL28">
        <v>20.155329999999999</v>
      </c>
      <c r="AM28">
        <v>4.0624761904761906</v>
      </c>
      <c r="AN28">
        <v>0</v>
      </c>
      <c r="AO28">
        <v>7.3182479999999988</v>
      </c>
      <c r="AP28">
        <v>2.9283660000000005</v>
      </c>
      <c r="AQ28">
        <v>0</v>
      </c>
      <c r="AR28">
        <v>12.478512</v>
      </c>
      <c r="AS28">
        <v>7.9269945599999998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27.465761773134837</v>
      </c>
      <c r="BB28">
        <f t="shared" si="0"/>
        <v>720.92012954038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51.790755654561224</v>
      </c>
      <c r="L29">
        <v>63.001918631660445</v>
      </c>
      <c r="M29">
        <v>0</v>
      </c>
      <c r="N29">
        <v>30.003625417472318</v>
      </c>
      <c r="O29">
        <v>50.377678009317556</v>
      </c>
      <c r="P29">
        <v>60.955017301038062</v>
      </c>
      <c r="Q29">
        <v>2.7716175071360607</v>
      </c>
      <c r="R29">
        <v>10.76623406808719</v>
      </c>
      <c r="S29">
        <v>6.698785714285715</v>
      </c>
      <c r="T29">
        <v>0</v>
      </c>
      <c r="U29">
        <v>243.68144539964902</v>
      </c>
      <c r="V29">
        <v>5.2706906906906905</v>
      </c>
      <c r="W29">
        <v>11.256883993438013</v>
      </c>
      <c r="X29">
        <v>37.472022663702205</v>
      </c>
      <c r="Y29">
        <v>0</v>
      </c>
      <c r="Z29">
        <v>4.993995599999999</v>
      </c>
      <c r="AA29">
        <v>10.835639999999998</v>
      </c>
      <c r="AB29">
        <v>10.035570480000001</v>
      </c>
      <c r="AC29">
        <v>7.381953231999999</v>
      </c>
      <c r="AD29">
        <v>9.2942917999999999</v>
      </c>
      <c r="AE29">
        <v>8.3751674000000005</v>
      </c>
      <c r="AF29">
        <v>0</v>
      </c>
      <c r="AG29">
        <v>0</v>
      </c>
      <c r="AH29">
        <v>38.846886999999995</v>
      </c>
      <c r="AI29">
        <v>16.813783999999995</v>
      </c>
      <c r="AJ29">
        <v>0</v>
      </c>
      <c r="AK29">
        <v>12.891999999999998</v>
      </c>
      <c r="AL29">
        <v>20.155329999999999</v>
      </c>
      <c r="AM29">
        <v>4.0624761904761906</v>
      </c>
      <c r="AN29">
        <v>0</v>
      </c>
      <c r="AO29">
        <v>7.3182479999999988</v>
      </c>
      <c r="AP29">
        <v>2.9283660000000005</v>
      </c>
      <c r="AQ29">
        <v>0</v>
      </c>
      <c r="AR29">
        <v>12.478512</v>
      </c>
      <c r="AS29">
        <v>7.9269945599999998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27.465761773134837</v>
      </c>
      <c r="BB29">
        <f t="shared" si="0"/>
        <v>720.92012954038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51.790755654561224</v>
      </c>
      <c r="L30">
        <v>63.001918631660445</v>
      </c>
      <c r="M30">
        <v>0</v>
      </c>
      <c r="N30">
        <v>30.003625417472318</v>
      </c>
      <c r="O30">
        <v>50.377678009317556</v>
      </c>
      <c r="P30">
        <v>60.955017301038062</v>
      </c>
      <c r="Q30">
        <v>2.7716175071360607</v>
      </c>
      <c r="R30">
        <v>10.76623406808719</v>
      </c>
      <c r="S30">
        <v>6.698785714285715</v>
      </c>
      <c r="T30">
        <v>0</v>
      </c>
      <c r="U30">
        <v>243.68144539964902</v>
      </c>
      <c r="V30">
        <v>5.2706906906906905</v>
      </c>
      <c r="W30">
        <v>11.256883993438013</v>
      </c>
      <c r="X30">
        <v>37.472022663702205</v>
      </c>
      <c r="Y30">
        <v>0</v>
      </c>
      <c r="Z30">
        <v>4.993995599999999</v>
      </c>
      <c r="AA30">
        <v>10.835639999999998</v>
      </c>
      <c r="AB30">
        <v>10.035570480000001</v>
      </c>
      <c r="AC30">
        <v>7.381953231999999</v>
      </c>
      <c r="AD30">
        <v>9.2942917999999999</v>
      </c>
      <c r="AE30">
        <v>8.3751674000000005</v>
      </c>
      <c r="AF30">
        <v>0</v>
      </c>
      <c r="AG30">
        <v>0</v>
      </c>
      <c r="AH30">
        <v>38.846886999999995</v>
      </c>
      <c r="AI30">
        <v>16.813783999999995</v>
      </c>
      <c r="AJ30">
        <v>0</v>
      </c>
      <c r="AK30">
        <v>12.891999999999998</v>
      </c>
      <c r="AL30">
        <v>20.155329999999999</v>
      </c>
      <c r="AM30">
        <v>4.0624761904761906</v>
      </c>
      <c r="AN30">
        <v>0</v>
      </c>
      <c r="AO30">
        <v>7.3182479999999988</v>
      </c>
      <c r="AP30">
        <v>2.9283660000000005</v>
      </c>
      <c r="AQ30">
        <v>0</v>
      </c>
      <c r="AR30">
        <v>12.478512</v>
      </c>
      <c r="AS30">
        <v>7.9269945599999998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27.465761773134837</v>
      </c>
      <c r="BB30">
        <f t="shared" si="0"/>
        <v>720.92012954038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51.790755654561224</v>
      </c>
      <c r="L31">
        <v>63.001918631660445</v>
      </c>
      <c r="M31">
        <v>0</v>
      </c>
      <c r="N31">
        <v>30.003625417472318</v>
      </c>
      <c r="O31">
        <v>50.377678009317556</v>
      </c>
      <c r="P31">
        <v>60.955017301038062</v>
      </c>
      <c r="Q31">
        <v>2.7716175071360607</v>
      </c>
      <c r="R31">
        <v>10.76623406808719</v>
      </c>
      <c r="S31">
        <v>6.698785714285715</v>
      </c>
      <c r="T31">
        <v>0</v>
      </c>
      <c r="U31">
        <v>243.68144539964902</v>
      </c>
      <c r="V31">
        <v>5.2706906906906905</v>
      </c>
      <c r="W31">
        <v>11.256883993438013</v>
      </c>
      <c r="X31">
        <v>37.472022663702205</v>
      </c>
      <c r="Y31">
        <v>0</v>
      </c>
      <c r="Z31">
        <v>4.993995599999999</v>
      </c>
      <c r="AA31">
        <v>10.835639999999998</v>
      </c>
      <c r="AB31">
        <v>10.035570480000001</v>
      </c>
      <c r="AC31">
        <v>7.381953231999999</v>
      </c>
      <c r="AD31">
        <v>9.2942917999999999</v>
      </c>
      <c r="AE31">
        <v>8.3751674000000005</v>
      </c>
      <c r="AF31">
        <v>0</v>
      </c>
      <c r="AG31">
        <v>0</v>
      </c>
      <c r="AH31">
        <v>38.846886999999995</v>
      </c>
      <c r="AI31">
        <v>16.813783999999995</v>
      </c>
      <c r="AJ31">
        <v>0</v>
      </c>
      <c r="AK31">
        <v>12.891999999999998</v>
      </c>
      <c r="AL31">
        <v>20.155329999999999</v>
      </c>
      <c r="AM31">
        <v>4.0624761904761906</v>
      </c>
      <c r="AN31">
        <v>0</v>
      </c>
      <c r="AO31">
        <v>7.3182479999999988</v>
      </c>
      <c r="AP31">
        <v>2.9283660000000005</v>
      </c>
      <c r="AQ31">
        <v>0</v>
      </c>
      <c r="AR31">
        <v>12.478512</v>
      </c>
      <c r="AS31">
        <v>7.9269945599999998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27.465761773134837</v>
      </c>
      <c r="BB31">
        <f t="shared" si="0"/>
        <v>720.92012954038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51.790755654561224</v>
      </c>
      <c r="L32">
        <v>63.001918631660445</v>
      </c>
      <c r="M32">
        <v>0</v>
      </c>
      <c r="N32">
        <v>30.003625417472318</v>
      </c>
      <c r="O32">
        <v>50.377678009317556</v>
      </c>
      <c r="P32">
        <v>60.955017301038062</v>
      </c>
      <c r="Q32">
        <v>2.7716175071360607</v>
      </c>
      <c r="R32">
        <v>10.76623406808719</v>
      </c>
      <c r="S32">
        <v>6.698785714285715</v>
      </c>
      <c r="T32">
        <v>0</v>
      </c>
      <c r="U32">
        <v>243.68144539964902</v>
      </c>
      <c r="V32">
        <v>5.2706906906906905</v>
      </c>
      <c r="W32">
        <v>11.256883993438013</v>
      </c>
      <c r="X32">
        <v>37.472022663702205</v>
      </c>
      <c r="Y32">
        <v>0</v>
      </c>
      <c r="Z32">
        <v>4.993995599999999</v>
      </c>
      <c r="AA32">
        <v>10.835639999999998</v>
      </c>
      <c r="AB32">
        <v>10.035570480000001</v>
      </c>
      <c r="AC32">
        <v>7.381953231999999</v>
      </c>
      <c r="AD32">
        <v>9.2942917999999999</v>
      </c>
      <c r="AE32">
        <v>8.3751674000000005</v>
      </c>
      <c r="AF32">
        <v>0</v>
      </c>
      <c r="AG32">
        <v>0</v>
      </c>
      <c r="AH32">
        <v>38.846886999999995</v>
      </c>
      <c r="AI32">
        <v>16.813783999999995</v>
      </c>
      <c r="AJ32">
        <v>0</v>
      </c>
      <c r="AK32">
        <v>12.891999999999998</v>
      </c>
      <c r="AL32">
        <v>20.155329999999999</v>
      </c>
      <c r="AM32">
        <v>4.0624761904761906</v>
      </c>
      <c r="AN32">
        <v>0</v>
      </c>
      <c r="AO32">
        <v>7.3182479999999988</v>
      </c>
      <c r="AP32">
        <v>2.9283660000000005</v>
      </c>
      <c r="AQ32">
        <v>0</v>
      </c>
      <c r="AR32">
        <v>12.478512</v>
      </c>
      <c r="AS32">
        <v>7.9269945599999998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27.465761773134837</v>
      </c>
      <c r="BB32">
        <f t="shared" si="0"/>
        <v>720.92012954038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51.790755654561224</v>
      </c>
      <c r="L33">
        <v>63.001918631660445</v>
      </c>
      <c r="M33">
        <v>0</v>
      </c>
      <c r="N33">
        <v>30.003625417472318</v>
      </c>
      <c r="O33">
        <v>50.377678009317556</v>
      </c>
      <c r="P33">
        <v>60.955017301038062</v>
      </c>
      <c r="Q33">
        <v>2.7716175071360607</v>
      </c>
      <c r="R33">
        <v>10.76623406808719</v>
      </c>
      <c r="S33">
        <v>6.698785714285715</v>
      </c>
      <c r="T33">
        <v>0</v>
      </c>
      <c r="U33">
        <v>243.68144539964902</v>
      </c>
      <c r="V33">
        <v>5.2706906906906905</v>
      </c>
      <c r="W33">
        <v>11.256883993438013</v>
      </c>
      <c r="X33">
        <v>37.472022663702205</v>
      </c>
      <c r="Y33">
        <v>0</v>
      </c>
      <c r="Z33">
        <v>4.993995599999999</v>
      </c>
      <c r="AA33">
        <v>10.835639999999998</v>
      </c>
      <c r="AB33">
        <v>10.035570480000001</v>
      </c>
      <c r="AC33">
        <v>7.381953231999999</v>
      </c>
      <c r="AD33">
        <v>9.2942917999999999</v>
      </c>
      <c r="AE33">
        <v>8.3751674000000005</v>
      </c>
      <c r="AF33">
        <v>0</v>
      </c>
      <c r="AG33">
        <v>0</v>
      </c>
      <c r="AH33">
        <v>38.846886999999995</v>
      </c>
      <c r="AI33">
        <v>16.813783999999995</v>
      </c>
      <c r="AJ33">
        <v>0</v>
      </c>
      <c r="AK33">
        <v>12.891999999999998</v>
      </c>
      <c r="AL33">
        <v>20.155329999999999</v>
      </c>
      <c r="AM33">
        <v>4.0624761904761906</v>
      </c>
      <c r="AN33">
        <v>0</v>
      </c>
      <c r="AO33">
        <v>7.3182479999999988</v>
      </c>
      <c r="AP33">
        <v>2.9283660000000005</v>
      </c>
      <c r="AQ33">
        <v>0</v>
      </c>
      <c r="AR33">
        <v>12.478512</v>
      </c>
      <c r="AS33">
        <v>7.9269945599999998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27.465761773134837</v>
      </c>
      <c r="BB33">
        <f t="shared" si="0"/>
        <v>720.92012954038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51.789635203633168</v>
      </c>
      <c r="L34">
        <v>63.001424823593268</v>
      </c>
      <c r="M34">
        <v>0</v>
      </c>
      <c r="N34">
        <v>30.003625417472318</v>
      </c>
      <c r="O34">
        <v>50.377678009317556</v>
      </c>
      <c r="P34">
        <v>60.955017301038062</v>
      </c>
      <c r="Q34">
        <v>2.769914403292181</v>
      </c>
      <c r="R34">
        <v>10.769892094146048</v>
      </c>
      <c r="S34">
        <v>6.702283026584869</v>
      </c>
      <c r="T34">
        <v>0</v>
      </c>
      <c r="U34">
        <v>243.68144539964902</v>
      </c>
      <c r="V34">
        <v>5.2706906906906905</v>
      </c>
      <c r="W34">
        <v>11.256883993438013</v>
      </c>
      <c r="X34">
        <v>37.472022663702205</v>
      </c>
      <c r="Y34">
        <v>0</v>
      </c>
      <c r="Z34">
        <v>4.993995599999999</v>
      </c>
      <c r="AA34">
        <v>10.835639999999998</v>
      </c>
      <c r="AB34">
        <v>10.035570480000001</v>
      </c>
      <c r="AC34">
        <v>7.381953231999999</v>
      </c>
      <c r="AD34">
        <v>9.2942917999999999</v>
      </c>
      <c r="AE34">
        <v>8.3751674000000005</v>
      </c>
      <c r="AF34">
        <v>0</v>
      </c>
      <c r="AG34">
        <v>0</v>
      </c>
      <c r="AH34">
        <v>38.846886999999995</v>
      </c>
      <c r="AI34">
        <v>4.8501299999999992</v>
      </c>
      <c r="AJ34">
        <v>0</v>
      </c>
      <c r="AK34">
        <v>12.891999999999998</v>
      </c>
      <c r="AL34">
        <v>20.155329999999999</v>
      </c>
      <c r="AM34">
        <v>4.0624761904761906</v>
      </c>
      <c r="AN34">
        <v>0</v>
      </c>
      <c r="AO34">
        <v>7.3182479999999988</v>
      </c>
      <c r="AP34">
        <v>2.9283660000000005</v>
      </c>
      <c r="AQ34">
        <v>0</v>
      </c>
      <c r="AR34">
        <v>12.478512</v>
      </c>
      <c r="AS34">
        <v>7.9269945599999998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27.026836179322252</v>
      </c>
      <c r="BB34">
        <f t="shared" si="0"/>
        <v>709.39923910971174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39.998129246917358</v>
      </c>
      <c r="L35">
        <v>20.087355796926829</v>
      </c>
      <c r="M35">
        <v>0</v>
      </c>
      <c r="N35">
        <v>30.003625417472318</v>
      </c>
      <c r="O35">
        <v>50.377678009317556</v>
      </c>
      <c r="P35">
        <v>60.955017301038062</v>
      </c>
      <c r="Q35">
        <v>2.7716175071360607</v>
      </c>
      <c r="R35">
        <v>10.76623406808719</v>
      </c>
      <c r="S35">
        <v>6.698785714285715</v>
      </c>
      <c r="T35">
        <v>0</v>
      </c>
      <c r="U35">
        <v>243.68144539964902</v>
      </c>
      <c r="V35">
        <v>5.2706906906906905</v>
      </c>
      <c r="W35">
        <v>11.256883993438013</v>
      </c>
      <c r="X35">
        <v>37.472022663702205</v>
      </c>
      <c r="Y35">
        <v>0</v>
      </c>
      <c r="Z35">
        <v>4.993995599999999</v>
      </c>
      <c r="AA35">
        <v>10.835639999999998</v>
      </c>
      <c r="AB35">
        <v>10.035570480000001</v>
      </c>
      <c r="AC35">
        <v>7.381953231999999</v>
      </c>
      <c r="AD35">
        <v>9.2942917999999999</v>
      </c>
      <c r="AE35">
        <v>8.3751674000000005</v>
      </c>
      <c r="AF35">
        <v>0</v>
      </c>
      <c r="AG35">
        <v>0</v>
      </c>
      <c r="AH35">
        <v>38.846886999999995</v>
      </c>
      <c r="AI35">
        <v>4.8501299999999992</v>
      </c>
      <c r="AJ35">
        <v>0</v>
      </c>
      <c r="AK35">
        <v>12.891999999999998</v>
      </c>
      <c r="AL35">
        <v>20.155329999999999</v>
      </c>
      <c r="AM35">
        <v>4.0624761904761906</v>
      </c>
      <c r="AN35">
        <v>0</v>
      </c>
      <c r="AO35">
        <v>7.3182479999999988</v>
      </c>
      <c r="AP35">
        <v>2.9283660000000005</v>
      </c>
      <c r="AQ35">
        <v>0</v>
      </c>
      <c r="AR35">
        <v>12.478512</v>
      </c>
      <c r="AS35">
        <v>7.9269945599999998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25.018941662167499</v>
      </c>
      <c r="BB35">
        <f t="shared" si="0"/>
        <v>656.69610640896997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24.997612100544529</v>
      </c>
      <c r="L36">
        <v>20.087355796926829</v>
      </c>
      <c r="M36">
        <v>0</v>
      </c>
      <c r="N36">
        <v>30.003625417472318</v>
      </c>
      <c r="O36">
        <v>50.377678009317556</v>
      </c>
      <c r="P36">
        <v>60.955017301038062</v>
      </c>
      <c r="Q36">
        <v>0.99697090909090891</v>
      </c>
      <c r="R36">
        <v>2.9994145683453231</v>
      </c>
      <c r="S36">
        <v>2.0036337960746771</v>
      </c>
      <c r="T36">
        <v>0</v>
      </c>
      <c r="U36">
        <v>243.68144539964902</v>
      </c>
      <c r="V36">
        <v>5.2706906906906905</v>
      </c>
      <c r="W36">
        <v>11.256883993438013</v>
      </c>
      <c r="X36">
        <v>37.472022663702205</v>
      </c>
      <c r="Y36">
        <v>0</v>
      </c>
      <c r="Z36">
        <v>4.993995599999999</v>
      </c>
      <c r="AA36">
        <v>10.835639999999998</v>
      </c>
      <c r="AB36">
        <v>10.035570480000001</v>
      </c>
      <c r="AC36">
        <v>7.381953231999999</v>
      </c>
      <c r="AD36">
        <v>9.2942917999999999</v>
      </c>
      <c r="AE36">
        <v>8.3751674000000005</v>
      </c>
      <c r="AF36">
        <v>0</v>
      </c>
      <c r="AG36">
        <v>0</v>
      </c>
      <c r="AH36">
        <v>38.846886999999995</v>
      </c>
      <c r="AI36">
        <v>4.8501299999999992</v>
      </c>
      <c r="AJ36">
        <v>0</v>
      </c>
      <c r="AK36">
        <v>12.891999999999998</v>
      </c>
      <c r="AL36">
        <v>20.155329999999999</v>
      </c>
      <c r="AM36">
        <v>4.0624761904761906</v>
      </c>
      <c r="AN36">
        <v>0</v>
      </c>
      <c r="AO36">
        <v>7.3182479999999988</v>
      </c>
      <c r="AP36">
        <v>2.9283660000000005</v>
      </c>
      <c r="AQ36">
        <v>0</v>
      </c>
      <c r="AR36">
        <v>12.478512</v>
      </c>
      <c r="AS36">
        <v>7.9269945599999998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23.945938671235801</v>
      </c>
      <c r="BB36">
        <f t="shared" si="0"/>
        <v>628.53197423753079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24.996996323406162</v>
      </c>
      <c r="L37">
        <v>19.713427242057531</v>
      </c>
      <c r="M37">
        <v>0</v>
      </c>
      <c r="N37">
        <v>30.003625417472318</v>
      </c>
      <c r="O37">
        <v>50.377678009317556</v>
      </c>
      <c r="P37">
        <v>60.955017301038062</v>
      </c>
      <c r="Q37">
        <v>1.0284486923076923</v>
      </c>
      <c r="R37">
        <v>3.0002009750390011</v>
      </c>
      <c r="S37">
        <v>2.0019737192282103</v>
      </c>
      <c r="T37">
        <v>0</v>
      </c>
      <c r="U37">
        <v>243.68144539964902</v>
      </c>
      <c r="V37">
        <v>5.2745375722543359</v>
      </c>
      <c r="W37">
        <v>11.395938620689654</v>
      </c>
      <c r="X37">
        <v>37.579155038913072</v>
      </c>
      <c r="Y37">
        <v>0</v>
      </c>
      <c r="Z37">
        <v>4.993995599999999</v>
      </c>
      <c r="AA37">
        <v>10.835639999999998</v>
      </c>
      <c r="AB37">
        <v>10.035570480000001</v>
      </c>
      <c r="AC37">
        <v>7.381953231999999</v>
      </c>
      <c r="AD37">
        <v>9.2942917999999999</v>
      </c>
      <c r="AE37">
        <v>8.3751674000000005</v>
      </c>
      <c r="AF37">
        <v>0</v>
      </c>
      <c r="AG37">
        <v>0</v>
      </c>
      <c r="AH37">
        <v>38.846886999999995</v>
      </c>
      <c r="AI37">
        <v>8.0835499999999971</v>
      </c>
      <c r="AJ37">
        <v>0</v>
      </c>
      <c r="AK37">
        <v>12.891999999999998</v>
      </c>
      <c r="AL37">
        <v>20.155329999999999</v>
      </c>
      <c r="AM37">
        <v>4.0624761904761906</v>
      </c>
      <c r="AN37">
        <v>0</v>
      </c>
      <c r="AO37">
        <v>7.3182479999999988</v>
      </c>
      <c r="AP37">
        <v>2.9283660000000005</v>
      </c>
      <c r="AQ37">
        <v>0</v>
      </c>
      <c r="AR37">
        <v>12.478512</v>
      </c>
      <c r="AS37">
        <v>7.9269945599999998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24.061159043458069</v>
      </c>
      <c r="BB37">
        <f t="shared" si="0"/>
        <v>631.5562675303911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24.996996323406162</v>
      </c>
      <c r="L38">
        <v>19.713427242057531</v>
      </c>
      <c r="M38">
        <v>0</v>
      </c>
      <c r="N38">
        <v>30.003625417472318</v>
      </c>
      <c r="O38">
        <v>50.377678009317556</v>
      </c>
      <c r="P38">
        <v>60.955017301038062</v>
      </c>
      <c r="Q38">
        <v>1.0284486923076923</v>
      </c>
      <c r="R38">
        <v>3.0002009750390011</v>
      </c>
      <c r="S38">
        <v>2.0019737192282103</v>
      </c>
      <c r="T38">
        <v>0</v>
      </c>
      <c r="U38">
        <v>243.68144539964902</v>
      </c>
      <c r="V38">
        <v>5.2745375722543359</v>
      </c>
      <c r="W38">
        <v>11.395938620689654</v>
      </c>
      <c r="X38">
        <v>37.470639530842746</v>
      </c>
      <c r="Y38">
        <v>0</v>
      </c>
      <c r="Z38">
        <v>4.993995599999999</v>
      </c>
      <c r="AA38">
        <v>10.835639999999998</v>
      </c>
      <c r="AB38">
        <v>10.035570480000001</v>
      </c>
      <c r="AC38">
        <v>7.381953231999999</v>
      </c>
      <c r="AD38">
        <v>9.2942917999999999</v>
      </c>
      <c r="AE38">
        <v>8.3751674000000005</v>
      </c>
      <c r="AF38">
        <v>0</v>
      </c>
      <c r="AG38">
        <v>0</v>
      </c>
      <c r="AH38">
        <v>38.846886999999995</v>
      </c>
      <c r="AI38">
        <v>8.0835499999999971</v>
      </c>
      <c r="AJ38">
        <v>0</v>
      </c>
      <c r="AK38">
        <v>12.891999999999998</v>
      </c>
      <c r="AL38">
        <v>20.155329999999999</v>
      </c>
      <c r="AM38">
        <v>4.0624761904761906</v>
      </c>
      <c r="AN38">
        <v>0</v>
      </c>
      <c r="AO38">
        <v>7.3182479999999988</v>
      </c>
      <c r="AP38">
        <v>2.9283660000000005</v>
      </c>
      <c r="AQ38">
        <v>0</v>
      </c>
      <c r="AR38">
        <v>12.478512</v>
      </c>
      <c r="AS38">
        <v>7.9269945599999998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24.057176578828226</v>
      </c>
      <c r="BB38">
        <f t="shared" si="0"/>
        <v>631.4517344869505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24.996996323406162</v>
      </c>
      <c r="L39">
        <v>19.443126757263354</v>
      </c>
      <c r="M39">
        <v>0</v>
      </c>
      <c r="N39">
        <v>30.003625417472318</v>
      </c>
      <c r="O39">
        <v>50.377678009317556</v>
      </c>
      <c r="P39">
        <v>60.955017301038062</v>
      </c>
      <c r="Q39">
        <v>1.0284486923076923</v>
      </c>
      <c r="R39">
        <v>3.0002009750390011</v>
      </c>
      <c r="S39">
        <v>2.0019737192282103</v>
      </c>
      <c r="T39">
        <v>0</v>
      </c>
      <c r="U39">
        <v>243.68144539964902</v>
      </c>
      <c r="V39">
        <v>5.2745375722543359</v>
      </c>
      <c r="W39">
        <v>11.395938620689654</v>
      </c>
      <c r="X39">
        <v>37.470639530842746</v>
      </c>
      <c r="Y39">
        <v>0</v>
      </c>
      <c r="Z39">
        <v>4.993995599999999</v>
      </c>
      <c r="AA39">
        <v>10.835639999999998</v>
      </c>
      <c r="AB39">
        <v>10.035570480000001</v>
      </c>
      <c r="AC39">
        <v>7.381953231999999</v>
      </c>
      <c r="AD39">
        <v>9.2942917999999999</v>
      </c>
      <c r="AE39">
        <v>8.3751674000000005</v>
      </c>
      <c r="AF39">
        <v>0</v>
      </c>
      <c r="AG39">
        <v>0</v>
      </c>
      <c r="AH39">
        <v>38.846886999999995</v>
      </c>
      <c r="AI39">
        <v>8.0835499999999971</v>
      </c>
      <c r="AJ39">
        <v>0</v>
      </c>
      <c r="AK39">
        <v>12.891999999999998</v>
      </c>
      <c r="AL39">
        <v>20.155329999999999</v>
      </c>
      <c r="AM39">
        <v>4.0624761904761906</v>
      </c>
      <c r="AN39">
        <v>0</v>
      </c>
      <c r="AO39">
        <v>7.3182479999999988</v>
      </c>
      <c r="AP39">
        <v>2.9283660000000005</v>
      </c>
      <c r="AQ39">
        <v>0</v>
      </c>
      <c r="AR39">
        <v>12.478512</v>
      </c>
      <c r="AS39">
        <v>7.9269945599999998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24.047256529410362</v>
      </c>
      <c r="BB39">
        <f t="shared" si="0"/>
        <v>631.19135405157419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24.996996323406162</v>
      </c>
      <c r="L40">
        <v>19.443126757263354</v>
      </c>
      <c r="M40">
        <v>0</v>
      </c>
      <c r="N40">
        <v>30.003625417472318</v>
      </c>
      <c r="O40">
        <v>50.377678009317556</v>
      </c>
      <c r="P40">
        <v>60.955017301038062</v>
      </c>
      <c r="Q40">
        <v>0.99642150537634411</v>
      </c>
      <c r="R40">
        <v>3.0002009750390011</v>
      </c>
      <c r="S40">
        <v>2.0019737192282103</v>
      </c>
      <c r="T40">
        <v>0</v>
      </c>
      <c r="U40">
        <v>243.68144539964902</v>
      </c>
      <c r="V40">
        <v>5.2745375722543359</v>
      </c>
      <c r="W40">
        <v>11.395938620689654</v>
      </c>
      <c r="X40">
        <v>37.470639530842746</v>
      </c>
      <c r="Y40">
        <v>0</v>
      </c>
      <c r="Z40">
        <v>4.993995599999999</v>
      </c>
      <c r="AA40">
        <v>10.835639999999998</v>
      </c>
      <c r="AB40">
        <v>10.035570480000001</v>
      </c>
      <c r="AC40">
        <v>7.381953231999999</v>
      </c>
      <c r="AD40">
        <v>9.2942917999999999</v>
      </c>
      <c r="AE40">
        <v>8.3751674000000005</v>
      </c>
      <c r="AF40">
        <v>0</v>
      </c>
      <c r="AG40">
        <v>0</v>
      </c>
      <c r="AH40">
        <v>38.846886999999995</v>
      </c>
      <c r="AI40">
        <v>8.0835499999999971</v>
      </c>
      <c r="AJ40">
        <v>0</v>
      </c>
      <c r="AK40">
        <v>12.891999999999998</v>
      </c>
      <c r="AL40">
        <v>20.155329999999999</v>
      </c>
      <c r="AM40">
        <v>4.0624761904761906</v>
      </c>
      <c r="AN40">
        <v>0</v>
      </c>
      <c r="AO40">
        <v>7.3182479999999988</v>
      </c>
      <c r="AP40">
        <v>2.9283660000000005</v>
      </c>
      <c r="AQ40">
        <v>0</v>
      </c>
      <c r="AR40">
        <v>12.478512</v>
      </c>
      <c r="AS40">
        <v>7.9269945599999998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24.046081035407056</v>
      </c>
      <c r="BB40">
        <f t="shared" si="0"/>
        <v>631.16050235864611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24.996996323406162</v>
      </c>
      <c r="L41">
        <v>19.443126757263354</v>
      </c>
      <c r="M41">
        <v>0</v>
      </c>
      <c r="N41">
        <v>30.003625417472318</v>
      </c>
      <c r="O41">
        <v>50.377678009317556</v>
      </c>
      <c r="P41">
        <v>60.955017301038062</v>
      </c>
      <c r="Q41">
        <v>0.99642150537634411</v>
      </c>
      <c r="R41">
        <v>3.0002009750390011</v>
      </c>
      <c r="S41">
        <v>2.0019737192282103</v>
      </c>
      <c r="T41">
        <v>0</v>
      </c>
      <c r="U41">
        <v>243.68144539964902</v>
      </c>
      <c r="V41">
        <v>5.2745375722543359</v>
      </c>
      <c r="W41">
        <v>11.251211548223351</v>
      </c>
      <c r="X41">
        <v>37.470639530842746</v>
      </c>
      <c r="Y41">
        <v>0</v>
      </c>
      <c r="Z41">
        <v>4.993995599999999</v>
      </c>
      <c r="AA41">
        <v>10.835639999999998</v>
      </c>
      <c r="AB41">
        <v>10.035570480000001</v>
      </c>
      <c r="AC41">
        <v>7.381953231999999</v>
      </c>
      <c r="AD41">
        <v>9.2942917999999999</v>
      </c>
      <c r="AE41">
        <v>8.3751674000000005</v>
      </c>
      <c r="AF41">
        <v>0</v>
      </c>
      <c r="AG41">
        <v>0</v>
      </c>
      <c r="AH41">
        <v>38.846886999999995</v>
      </c>
      <c r="AI41">
        <v>8.0835499999999971</v>
      </c>
      <c r="AJ41">
        <v>0</v>
      </c>
      <c r="AK41">
        <v>12.891999999999998</v>
      </c>
      <c r="AL41">
        <v>20.155329999999999</v>
      </c>
      <c r="AM41">
        <v>4.0624761904761906</v>
      </c>
      <c r="AN41">
        <v>0</v>
      </c>
      <c r="AO41">
        <v>7.3182479999999988</v>
      </c>
      <c r="AP41">
        <v>2.9283660000000005</v>
      </c>
      <c r="AQ41">
        <v>0</v>
      </c>
      <c r="AR41">
        <v>12.478512</v>
      </c>
      <c r="AS41">
        <v>7.9269945599999998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24.040769355827791</v>
      </c>
      <c r="BB41">
        <f t="shared" si="0"/>
        <v>631.02108696575908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24.996996323406162</v>
      </c>
      <c r="L42">
        <v>19.443126757263354</v>
      </c>
      <c r="M42">
        <v>0</v>
      </c>
      <c r="N42">
        <v>30.003625417472318</v>
      </c>
      <c r="O42">
        <v>50.377678009317556</v>
      </c>
      <c r="P42">
        <v>60.955017301038062</v>
      </c>
      <c r="Q42">
        <v>0.99642150537634411</v>
      </c>
      <c r="R42">
        <v>3.0002009750390011</v>
      </c>
      <c r="S42">
        <v>2.0019737192282103</v>
      </c>
      <c r="T42">
        <v>0</v>
      </c>
      <c r="U42">
        <v>243.68144539964902</v>
      </c>
      <c r="V42">
        <v>5.2745375722543359</v>
      </c>
      <c r="W42">
        <v>11.251211548223351</v>
      </c>
      <c r="X42">
        <v>37.470639530842746</v>
      </c>
      <c r="Y42">
        <v>0</v>
      </c>
      <c r="Z42">
        <v>4.993995599999999</v>
      </c>
      <c r="AA42">
        <v>10.835639999999998</v>
      </c>
      <c r="AB42">
        <v>10.035570480000001</v>
      </c>
      <c r="AC42">
        <v>7.381953231999999</v>
      </c>
      <c r="AD42">
        <v>9.2942917999999999</v>
      </c>
      <c r="AE42">
        <v>8.3751674000000005</v>
      </c>
      <c r="AF42">
        <v>0</v>
      </c>
      <c r="AG42">
        <v>0</v>
      </c>
      <c r="AH42">
        <v>38.846886999999995</v>
      </c>
      <c r="AI42">
        <v>8.0835499999999971</v>
      </c>
      <c r="AJ42">
        <v>0</v>
      </c>
      <c r="AK42">
        <v>12.891999999999998</v>
      </c>
      <c r="AL42">
        <v>20.155329999999999</v>
      </c>
      <c r="AM42">
        <v>4.0624761904761906</v>
      </c>
      <c r="AN42">
        <v>0</v>
      </c>
      <c r="AO42">
        <v>7.3182479999999988</v>
      </c>
      <c r="AP42">
        <v>2.9283660000000005</v>
      </c>
      <c r="AQ42">
        <v>0</v>
      </c>
      <c r="AR42">
        <v>12.478512</v>
      </c>
      <c r="AS42">
        <v>7.9269945599999998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24.040769355827791</v>
      </c>
      <c r="BB42">
        <f t="shared" si="0"/>
        <v>631.02108696575908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24.996996323406162</v>
      </c>
      <c r="L43">
        <v>19.993559309829184</v>
      </c>
      <c r="M43">
        <v>0</v>
      </c>
      <c r="N43">
        <v>30.003625417472318</v>
      </c>
      <c r="O43">
        <v>50.377678009317556</v>
      </c>
      <c r="P43">
        <v>60.955017301038062</v>
      </c>
      <c r="Q43">
        <v>0.99642150537634411</v>
      </c>
      <c r="R43">
        <v>3.0002009750390011</v>
      </c>
      <c r="S43">
        <v>2.0019737192282103</v>
      </c>
      <c r="T43">
        <v>0</v>
      </c>
      <c r="U43">
        <v>243.68144539964902</v>
      </c>
      <c r="V43">
        <v>5.2745375722543359</v>
      </c>
      <c r="W43">
        <v>11.251211548223351</v>
      </c>
      <c r="X43">
        <v>37.470639530842746</v>
      </c>
      <c r="Y43">
        <v>0</v>
      </c>
      <c r="Z43">
        <v>4.993995599999999</v>
      </c>
      <c r="AA43">
        <v>10.835639999999998</v>
      </c>
      <c r="AB43">
        <v>10.035570480000001</v>
      </c>
      <c r="AC43">
        <v>7.381953231999999</v>
      </c>
      <c r="AD43">
        <v>9.2942917999999999</v>
      </c>
      <c r="AE43">
        <v>8.3751674000000005</v>
      </c>
      <c r="AF43">
        <v>0</v>
      </c>
      <c r="AG43">
        <v>0</v>
      </c>
      <c r="AH43">
        <v>38.846886999999995</v>
      </c>
      <c r="AI43">
        <v>8.0835499999999971</v>
      </c>
      <c r="AJ43">
        <v>0</v>
      </c>
      <c r="AK43">
        <v>12.891999999999998</v>
      </c>
      <c r="AL43">
        <v>20.155329999999999</v>
      </c>
      <c r="AM43">
        <v>4.0624761904761906</v>
      </c>
      <c r="AN43">
        <v>0</v>
      </c>
      <c r="AO43">
        <v>7.3182479999999988</v>
      </c>
      <c r="AP43">
        <v>2.9283660000000005</v>
      </c>
      <c r="AQ43">
        <v>0</v>
      </c>
      <c r="AR43">
        <v>12.478512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24.067390591387039</v>
      </c>
      <c r="BB43">
        <f t="shared" si="0"/>
        <v>631.71983900476562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24.996996323406162</v>
      </c>
      <c r="L44">
        <v>19.392065002965477</v>
      </c>
      <c r="M44">
        <v>0</v>
      </c>
      <c r="N44">
        <v>30.003625417472318</v>
      </c>
      <c r="O44">
        <v>50.377678009317556</v>
      </c>
      <c r="P44">
        <v>60.955017301038062</v>
      </c>
      <c r="Q44">
        <v>0.99642150537634411</v>
      </c>
      <c r="R44">
        <v>3.0002009750390011</v>
      </c>
      <c r="S44">
        <v>2.0019737192282103</v>
      </c>
      <c r="T44">
        <v>0</v>
      </c>
      <c r="U44">
        <v>243.68144539964902</v>
      </c>
      <c r="V44">
        <v>5.2745375722543359</v>
      </c>
      <c r="W44">
        <v>11.251211548223351</v>
      </c>
      <c r="X44">
        <v>37.470639530842746</v>
      </c>
      <c r="Y44">
        <v>0</v>
      </c>
      <c r="Z44">
        <v>4.993995599999999</v>
      </c>
      <c r="AA44">
        <v>10.835639999999998</v>
      </c>
      <c r="AB44">
        <v>10.035570480000001</v>
      </c>
      <c r="AC44">
        <v>7.381953231999999</v>
      </c>
      <c r="AD44">
        <v>9.2942917999999999</v>
      </c>
      <c r="AE44">
        <v>9.7764600000000002</v>
      </c>
      <c r="AF44">
        <v>0</v>
      </c>
      <c r="AG44">
        <v>0</v>
      </c>
      <c r="AH44">
        <v>38.846886999999995</v>
      </c>
      <c r="AI44">
        <v>8.0835499999999971</v>
      </c>
      <c r="AJ44">
        <v>0</v>
      </c>
      <c r="AK44">
        <v>12.891999999999998</v>
      </c>
      <c r="AL44">
        <v>20.155329999999999</v>
      </c>
      <c r="AM44">
        <v>4.0624761904761906</v>
      </c>
      <c r="AN44">
        <v>0</v>
      </c>
      <c r="AO44">
        <v>7.3182479999999988</v>
      </c>
      <c r="AP44">
        <v>2.9283660000000005</v>
      </c>
      <c r="AQ44">
        <v>0</v>
      </c>
      <c r="AR44">
        <v>12.478512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24.096743141767128</v>
      </c>
      <c r="BB44">
        <f t="shared" si="0"/>
        <v>632.49028474752186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24.996996323406162</v>
      </c>
      <c r="L45">
        <v>19.765226661694911</v>
      </c>
      <c r="M45">
        <v>0</v>
      </c>
      <c r="N45">
        <v>30.003625417472318</v>
      </c>
      <c r="O45">
        <v>50.377678009317556</v>
      </c>
      <c r="P45">
        <v>60.955017301038062</v>
      </c>
      <c r="Q45">
        <v>0.99642150537634411</v>
      </c>
      <c r="R45">
        <v>3.0002009750390011</v>
      </c>
      <c r="S45">
        <v>2.0019737192282103</v>
      </c>
      <c r="T45">
        <v>0</v>
      </c>
      <c r="U45">
        <v>243.68144539964902</v>
      </c>
      <c r="V45">
        <v>5.2745375722543359</v>
      </c>
      <c r="W45">
        <v>11.251211548223351</v>
      </c>
      <c r="X45">
        <v>37.470639530842746</v>
      </c>
      <c r="Y45">
        <v>0</v>
      </c>
      <c r="Z45">
        <v>4.993995599999999</v>
      </c>
      <c r="AA45">
        <v>10.835639999999998</v>
      </c>
      <c r="AB45">
        <v>10.035570480000001</v>
      </c>
      <c r="AC45">
        <v>7.381953231999999</v>
      </c>
      <c r="AD45">
        <v>9.2942917999999999</v>
      </c>
      <c r="AE45">
        <v>9.7764600000000002</v>
      </c>
      <c r="AF45">
        <v>0</v>
      </c>
      <c r="AG45">
        <v>0</v>
      </c>
      <c r="AH45">
        <v>38.846886999999995</v>
      </c>
      <c r="AI45">
        <v>10.993627999999999</v>
      </c>
      <c r="AJ45">
        <v>0</v>
      </c>
      <c r="AK45">
        <v>12.891999999999998</v>
      </c>
      <c r="AL45">
        <v>20.155329999999999</v>
      </c>
      <c r="AM45">
        <v>4.0624761904761906</v>
      </c>
      <c r="AN45">
        <v>0</v>
      </c>
      <c r="AO45">
        <v>7.3182479999999988</v>
      </c>
      <c r="AP45">
        <v>2.4077676000000001</v>
      </c>
      <c r="AQ45">
        <v>0</v>
      </c>
      <c r="AR45">
        <v>12.478512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24.198131918209114</v>
      </c>
      <c r="BB45">
        <f t="shared" si="0"/>
        <v>635.15153722980938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24.996996323406162</v>
      </c>
      <c r="L46">
        <v>19.765226661694911</v>
      </c>
      <c r="M46">
        <v>0</v>
      </c>
      <c r="N46">
        <v>30.003625417472318</v>
      </c>
      <c r="O46">
        <v>50.377678009317556</v>
      </c>
      <c r="P46">
        <v>60.955017301038062</v>
      </c>
      <c r="Q46">
        <v>0.99642150537634411</v>
      </c>
      <c r="R46">
        <v>3.0002009750390011</v>
      </c>
      <c r="S46">
        <v>2.0019737192282103</v>
      </c>
      <c r="T46">
        <v>0</v>
      </c>
      <c r="U46">
        <v>243.68144539964902</v>
      </c>
      <c r="V46">
        <v>5.2745375722543359</v>
      </c>
      <c r="W46">
        <v>11.251211548223351</v>
      </c>
      <c r="X46">
        <v>37.470639530842746</v>
      </c>
      <c r="Y46">
        <v>0</v>
      </c>
      <c r="Z46">
        <v>4.993995599999999</v>
      </c>
      <c r="AA46">
        <v>10.835639999999998</v>
      </c>
      <c r="AB46">
        <v>10.035570480000001</v>
      </c>
      <c r="AC46">
        <v>7.381953231999999</v>
      </c>
      <c r="AD46">
        <v>9.2942917999999999</v>
      </c>
      <c r="AE46">
        <v>9.7764600000000002</v>
      </c>
      <c r="AF46">
        <v>0</v>
      </c>
      <c r="AG46">
        <v>0</v>
      </c>
      <c r="AH46">
        <v>38.846886999999995</v>
      </c>
      <c r="AI46">
        <v>10.993627999999999</v>
      </c>
      <c r="AJ46">
        <v>0</v>
      </c>
      <c r="AK46">
        <v>12.891999999999998</v>
      </c>
      <c r="AL46">
        <v>20.155329999999999</v>
      </c>
      <c r="AM46">
        <v>4.0624761904761906</v>
      </c>
      <c r="AN46">
        <v>0</v>
      </c>
      <c r="AO46">
        <v>7.3182479999999988</v>
      </c>
      <c r="AP46">
        <v>2.4077676000000001</v>
      </c>
      <c r="AQ46">
        <v>0</v>
      </c>
      <c r="AR46">
        <v>12.478512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24.198131918209114</v>
      </c>
      <c r="BB46">
        <f t="shared" si="0"/>
        <v>635.15153722980938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25.952942890953718</v>
      </c>
      <c r="L47">
        <v>19.765226661694911</v>
      </c>
      <c r="M47">
        <v>0</v>
      </c>
      <c r="N47">
        <v>30.003625417472318</v>
      </c>
      <c r="O47">
        <v>50.377678009317556</v>
      </c>
      <c r="P47">
        <v>60.955017301038062</v>
      </c>
      <c r="Q47">
        <v>1.0377820895522387</v>
      </c>
      <c r="R47">
        <v>5.80236384590909</v>
      </c>
      <c r="S47">
        <v>2.0011520737327189</v>
      </c>
      <c r="T47">
        <v>0</v>
      </c>
      <c r="U47">
        <v>243.68144539964902</v>
      </c>
      <c r="V47">
        <v>5.2745375722543359</v>
      </c>
      <c r="W47">
        <v>11.251211548223351</v>
      </c>
      <c r="X47">
        <v>37.470639530842746</v>
      </c>
      <c r="Y47">
        <v>0</v>
      </c>
      <c r="Z47">
        <v>4.993995599999999</v>
      </c>
      <c r="AA47">
        <v>10.835639999999998</v>
      </c>
      <c r="AB47">
        <v>10.035570480000001</v>
      </c>
      <c r="AC47">
        <v>7.381953231999999</v>
      </c>
      <c r="AD47">
        <v>9.2942917999999999</v>
      </c>
      <c r="AE47">
        <v>9.7764600000000002</v>
      </c>
      <c r="AF47">
        <v>0</v>
      </c>
      <c r="AG47">
        <v>0</v>
      </c>
      <c r="AH47">
        <v>38.846886999999995</v>
      </c>
      <c r="AI47">
        <v>10.993627999999999</v>
      </c>
      <c r="AJ47">
        <v>0</v>
      </c>
      <c r="AK47">
        <v>12.891999999999998</v>
      </c>
      <c r="AL47">
        <v>20.155329999999999</v>
      </c>
      <c r="AM47">
        <v>4.0624761904761906</v>
      </c>
      <c r="AN47">
        <v>0</v>
      </c>
      <c r="AO47">
        <v>7.3182479999999988</v>
      </c>
      <c r="AP47">
        <v>2.4077676000000001</v>
      </c>
      <c r="AQ47">
        <v>0</v>
      </c>
      <c r="AR47">
        <v>12.478512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24.337542386615169</v>
      </c>
      <c r="BB47">
        <f t="shared" si="0"/>
        <v>638.81077513850141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25.951992242286117</v>
      </c>
      <c r="L48">
        <v>19.765226661694911</v>
      </c>
      <c r="M48">
        <v>0</v>
      </c>
      <c r="N48">
        <v>30.003625417472318</v>
      </c>
      <c r="O48">
        <v>50.377678009317556</v>
      </c>
      <c r="P48">
        <v>60.955017301038062</v>
      </c>
      <c r="Q48">
        <v>1</v>
      </c>
      <c r="R48">
        <v>5.80236384590909</v>
      </c>
      <c r="S48">
        <v>2.0011520737327189</v>
      </c>
      <c r="T48">
        <v>0</v>
      </c>
      <c r="U48">
        <v>243.68144539964902</v>
      </c>
      <c r="V48">
        <v>5.2745375722543359</v>
      </c>
      <c r="W48">
        <v>11.251211548223351</v>
      </c>
      <c r="X48">
        <v>37.470639530842746</v>
      </c>
      <c r="Y48">
        <v>0</v>
      </c>
      <c r="Z48">
        <v>4.993995599999999</v>
      </c>
      <c r="AA48">
        <v>10.835639999999998</v>
      </c>
      <c r="AB48">
        <v>10.035570480000001</v>
      </c>
      <c r="AC48">
        <v>7.381953231999999</v>
      </c>
      <c r="AD48">
        <v>9.2942917999999999</v>
      </c>
      <c r="AE48">
        <v>9.7764600000000002</v>
      </c>
      <c r="AF48">
        <v>0</v>
      </c>
      <c r="AG48">
        <v>0</v>
      </c>
      <c r="AH48">
        <v>38.846886999999995</v>
      </c>
      <c r="AI48">
        <v>10.993627999999999</v>
      </c>
      <c r="AJ48">
        <v>0</v>
      </c>
      <c r="AK48">
        <v>12.891999999999998</v>
      </c>
      <c r="AL48">
        <v>20.155329999999999</v>
      </c>
      <c r="AM48">
        <v>4.0624761904761906</v>
      </c>
      <c r="AN48">
        <v>0</v>
      </c>
      <c r="AO48">
        <v>7.3182479999999988</v>
      </c>
      <c r="AP48">
        <v>2.4077676000000001</v>
      </c>
      <c r="AQ48">
        <v>0</v>
      </c>
      <c r="AR48">
        <v>12.478512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24.336120975481847</v>
      </c>
      <c r="BB48">
        <f t="shared" si="0"/>
        <v>638.77346381141479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25.952942890953718</v>
      </c>
      <c r="L49">
        <v>19.765226661694911</v>
      </c>
      <c r="M49">
        <v>0</v>
      </c>
      <c r="N49">
        <v>30.003625417472318</v>
      </c>
      <c r="O49">
        <v>50.377678009317556</v>
      </c>
      <c r="P49">
        <v>60.955017301038062</v>
      </c>
      <c r="Q49">
        <v>1</v>
      </c>
      <c r="R49">
        <v>5.80236384590909</v>
      </c>
      <c r="S49">
        <v>3.4159387648419428</v>
      </c>
      <c r="T49">
        <v>0</v>
      </c>
      <c r="U49">
        <v>243.68144539964902</v>
      </c>
      <c r="V49">
        <v>5.2745375722543359</v>
      </c>
      <c r="W49">
        <v>11.251211548223351</v>
      </c>
      <c r="X49">
        <v>37.470639530842746</v>
      </c>
      <c r="Y49">
        <v>0</v>
      </c>
      <c r="Z49">
        <v>4.993995599999999</v>
      </c>
      <c r="AA49">
        <v>10.835639999999998</v>
      </c>
      <c r="AB49">
        <v>10.035570480000001</v>
      </c>
      <c r="AC49">
        <v>7.381953231999999</v>
      </c>
      <c r="AD49">
        <v>9.2942917999999999</v>
      </c>
      <c r="AE49">
        <v>10.754106</v>
      </c>
      <c r="AF49">
        <v>0</v>
      </c>
      <c r="AG49">
        <v>0</v>
      </c>
      <c r="AH49">
        <v>38.846886999999995</v>
      </c>
      <c r="AI49">
        <v>10.993627999999999</v>
      </c>
      <c r="AJ49">
        <v>0</v>
      </c>
      <c r="AK49">
        <v>12.891999999999998</v>
      </c>
      <c r="AL49">
        <v>16.230500000000003</v>
      </c>
      <c r="AM49">
        <v>4.0624761904761906</v>
      </c>
      <c r="AN49">
        <v>0</v>
      </c>
      <c r="AO49">
        <v>7.3182479999999988</v>
      </c>
      <c r="AP49">
        <v>2.4077676000000001</v>
      </c>
      <c r="AQ49">
        <v>0</v>
      </c>
      <c r="AR49">
        <v>12.478512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24.279916744357187</v>
      </c>
      <c r="BB49">
        <f t="shared" si="0"/>
        <v>637.29822138231634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25.95192890953717</v>
      </c>
      <c r="L50">
        <v>19.765226661694911</v>
      </c>
      <c r="M50">
        <v>0</v>
      </c>
      <c r="N50">
        <v>30.003625417472318</v>
      </c>
      <c r="O50">
        <v>50.377678009317556</v>
      </c>
      <c r="P50">
        <v>60.955017301038062</v>
      </c>
      <c r="Q50">
        <v>1</v>
      </c>
      <c r="R50">
        <v>5.80236384590909</v>
      </c>
      <c r="S50">
        <v>3.4159387648419428</v>
      </c>
      <c r="T50">
        <v>0</v>
      </c>
      <c r="U50">
        <v>243.68144539964902</v>
      </c>
      <c r="V50">
        <v>5.2745375722543359</v>
      </c>
      <c r="W50">
        <v>11.251211548223351</v>
      </c>
      <c r="X50">
        <v>37.470639530842746</v>
      </c>
      <c r="Y50">
        <v>0</v>
      </c>
      <c r="Z50">
        <v>4.993995599999999</v>
      </c>
      <c r="AA50">
        <v>10.835639999999998</v>
      </c>
      <c r="AB50">
        <v>10.035570480000001</v>
      </c>
      <c r="AC50">
        <v>7.381953231999999</v>
      </c>
      <c r="AD50">
        <v>9.2942917999999999</v>
      </c>
      <c r="AE50">
        <v>10.754106</v>
      </c>
      <c r="AF50">
        <v>0</v>
      </c>
      <c r="AG50">
        <v>0</v>
      </c>
      <c r="AH50">
        <v>38.846886999999995</v>
      </c>
      <c r="AI50">
        <v>10.993627999999999</v>
      </c>
      <c r="AJ50">
        <v>0</v>
      </c>
      <c r="AK50">
        <v>12.891999999999998</v>
      </c>
      <c r="AL50">
        <v>20.155329999999999</v>
      </c>
      <c r="AM50">
        <v>4.0624761904761906</v>
      </c>
      <c r="AN50">
        <v>0</v>
      </c>
      <c r="AO50">
        <v>7.3182479999999988</v>
      </c>
      <c r="AP50">
        <v>2.4077676000000001</v>
      </c>
      <c r="AQ50">
        <v>0</v>
      </c>
      <c r="AR50">
        <v>12.478512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24.423920796511545</v>
      </c>
      <c r="BB50">
        <f t="shared" si="0"/>
        <v>641.07803334874541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25.95287933906031</v>
      </c>
      <c r="L51">
        <v>19.765226661694911</v>
      </c>
      <c r="M51">
        <v>0</v>
      </c>
      <c r="N51">
        <v>30.003625417472318</v>
      </c>
      <c r="O51">
        <v>50.377678009317556</v>
      </c>
      <c r="P51">
        <v>60.955017301038062</v>
      </c>
      <c r="Q51">
        <v>1</v>
      </c>
      <c r="R51">
        <v>5.80236384590909</v>
      </c>
      <c r="S51">
        <v>3.4159387648419428</v>
      </c>
      <c r="T51">
        <v>0</v>
      </c>
      <c r="U51">
        <v>243.68144539964902</v>
      </c>
      <c r="V51">
        <v>5.2745375722543359</v>
      </c>
      <c r="W51">
        <v>11.26159089467005</v>
      </c>
      <c r="X51">
        <v>37.470639530842746</v>
      </c>
      <c r="Y51">
        <v>0</v>
      </c>
      <c r="Z51">
        <v>4.993995599999999</v>
      </c>
      <c r="AA51">
        <v>10.835639999999998</v>
      </c>
      <c r="AB51">
        <v>10.035570480000001</v>
      </c>
      <c r="AC51">
        <v>7.381953231999999</v>
      </c>
      <c r="AD51">
        <v>9.2942917999999999</v>
      </c>
      <c r="AE51">
        <v>10.754106</v>
      </c>
      <c r="AF51">
        <v>0</v>
      </c>
      <c r="AG51">
        <v>0</v>
      </c>
      <c r="AH51">
        <v>38.846886999999995</v>
      </c>
      <c r="AI51">
        <v>10.993627999999999</v>
      </c>
      <c r="AJ51">
        <v>0</v>
      </c>
      <c r="AK51">
        <v>12.891999999999998</v>
      </c>
      <c r="AL51">
        <v>20.155329999999999</v>
      </c>
      <c r="AM51">
        <v>4.0624761904761906</v>
      </c>
      <c r="AN51">
        <v>0</v>
      </c>
      <c r="AO51">
        <v>7.3182479999999988</v>
      </c>
      <c r="AP51">
        <v>2.4077676000000001</v>
      </c>
      <c r="AQ51">
        <v>0</v>
      </c>
      <c r="AR51">
        <v>12.478512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24.424336562435002</v>
      </c>
      <c r="BB51">
        <f t="shared" si="0"/>
        <v>641.08894735879176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25.95192890953717</v>
      </c>
      <c r="L52">
        <v>19.765226661694911</v>
      </c>
      <c r="M52">
        <v>0</v>
      </c>
      <c r="N52">
        <v>30.003625417472318</v>
      </c>
      <c r="O52">
        <v>50.377678009317556</v>
      </c>
      <c r="P52">
        <v>60.955017301038062</v>
      </c>
      <c r="Q52">
        <v>1</v>
      </c>
      <c r="R52">
        <v>5.80236384590909</v>
      </c>
      <c r="S52">
        <v>3.4159387648419428</v>
      </c>
      <c r="T52">
        <v>0</v>
      </c>
      <c r="U52">
        <v>243.68144539964902</v>
      </c>
      <c r="V52">
        <v>5.2745375722543359</v>
      </c>
      <c r="W52">
        <v>11.26159089467005</v>
      </c>
      <c r="X52">
        <v>37.470639530842746</v>
      </c>
      <c r="Y52">
        <v>0</v>
      </c>
      <c r="Z52">
        <v>4.993995599999999</v>
      </c>
      <c r="AA52">
        <v>10.835639999999998</v>
      </c>
      <c r="AB52">
        <v>10.035570480000001</v>
      </c>
      <c r="AC52">
        <v>7.381953231999999</v>
      </c>
      <c r="AD52">
        <v>9.2942917999999999</v>
      </c>
      <c r="AE52">
        <v>10.754106</v>
      </c>
      <c r="AF52">
        <v>0</v>
      </c>
      <c r="AG52">
        <v>0</v>
      </c>
      <c r="AH52">
        <v>38.846886999999995</v>
      </c>
      <c r="AI52">
        <v>10.993627999999999</v>
      </c>
      <c r="AJ52">
        <v>0</v>
      </c>
      <c r="AK52">
        <v>12.891999999999998</v>
      </c>
      <c r="AL52">
        <v>20.155329999999999</v>
      </c>
      <c r="AM52">
        <v>4.0624761904761906</v>
      </c>
      <c r="AN52">
        <v>0</v>
      </c>
      <c r="AO52">
        <v>7.3182479999999988</v>
      </c>
      <c r="AP52">
        <v>2.4077676000000001</v>
      </c>
      <c r="AQ52">
        <v>0</v>
      </c>
      <c r="AR52">
        <v>12.478512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24.424301718465856</v>
      </c>
      <c r="BB52">
        <f t="shared" si="0"/>
        <v>641.08803177323784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25.95287933906031</v>
      </c>
      <c r="L53">
        <v>19.765226661694911</v>
      </c>
      <c r="M53">
        <v>0</v>
      </c>
      <c r="N53">
        <v>30.003625417472318</v>
      </c>
      <c r="O53">
        <v>50.377678009317556</v>
      </c>
      <c r="P53">
        <v>60.955017301038062</v>
      </c>
      <c r="Q53">
        <v>1</v>
      </c>
      <c r="R53">
        <v>5.8658195934411506</v>
      </c>
      <c r="S53">
        <v>3.4159387648419428</v>
      </c>
      <c r="T53">
        <v>0</v>
      </c>
      <c r="U53">
        <v>243.68144539964902</v>
      </c>
      <c r="V53">
        <v>5.2745375722543359</v>
      </c>
      <c r="W53">
        <v>11.26159089467005</v>
      </c>
      <c r="X53">
        <v>37.472022663702205</v>
      </c>
      <c r="Y53">
        <v>0</v>
      </c>
      <c r="Z53">
        <v>4.993995599999999</v>
      </c>
      <c r="AA53">
        <v>10.835639999999998</v>
      </c>
      <c r="AB53">
        <v>10.035570480000001</v>
      </c>
      <c r="AC53">
        <v>7.381953231999999</v>
      </c>
      <c r="AD53">
        <v>9.2942917999999999</v>
      </c>
      <c r="AE53">
        <v>10.754106</v>
      </c>
      <c r="AF53">
        <v>0</v>
      </c>
      <c r="AG53">
        <v>0</v>
      </c>
      <c r="AH53">
        <v>38.846886999999995</v>
      </c>
      <c r="AI53">
        <v>10.993627999999999</v>
      </c>
      <c r="AJ53">
        <v>0</v>
      </c>
      <c r="AK53">
        <v>12.891999999999998</v>
      </c>
      <c r="AL53">
        <v>20.155329999999999</v>
      </c>
      <c r="AM53">
        <v>4.0624761904761906</v>
      </c>
      <c r="AN53">
        <v>0</v>
      </c>
      <c r="AO53">
        <v>7.3182479999999988</v>
      </c>
      <c r="AP53">
        <v>2.6680668000000001</v>
      </c>
      <c r="AQ53">
        <v>0</v>
      </c>
      <c r="AR53">
        <v>12.478512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24.436269183040515</v>
      </c>
      <c r="BB53">
        <f t="shared" si="0"/>
        <v>641.40215281857775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25.95192890953717</v>
      </c>
      <c r="L54">
        <v>19.765226661694911</v>
      </c>
      <c r="M54">
        <v>0</v>
      </c>
      <c r="N54">
        <v>30.003625417472318</v>
      </c>
      <c r="O54">
        <v>50.377678009317556</v>
      </c>
      <c r="P54">
        <v>60.955017301038062</v>
      </c>
      <c r="Q54">
        <v>1</v>
      </c>
      <c r="R54">
        <v>5.8658195934411506</v>
      </c>
      <c r="S54">
        <v>3.4159387648419428</v>
      </c>
      <c r="T54">
        <v>0</v>
      </c>
      <c r="U54">
        <v>243.68144539964902</v>
      </c>
      <c r="V54">
        <v>5.2745375722543359</v>
      </c>
      <c r="W54">
        <v>11.26159089467005</v>
      </c>
      <c r="X54">
        <v>37.470639530842746</v>
      </c>
      <c r="Y54">
        <v>0</v>
      </c>
      <c r="Z54">
        <v>4.993995599999999</v>
      </c>
      <c r="AA54">
        <v>10.835639999999998</v>
      </c>
      <c r="AB54">
        <v>10.035570480000001</v>
      </c>
      <c r="AC54">
        <v>7.381953231999999</v>
      </c>
      <c r="AD54">
        <v>9.2942917999999999</v>
      </c>
      <c r="AE54">
        <v>10.754106</v>
      </c>
      <c r="AF54">
        <v>0</v>
      </c>
      <c r="AG54">
        <v>0</v>
      </c>
      <c r="AH54">
        <v>38.846886999999995</v>
      </c>
      <c r="AI54">
        <v>10.993627999999999</v>
      </c>
      <c r="AJ54">
        <v>0</v>
      </c>
      <c r="AK54">
        <v>12.891999999999998</v>
      </c>
      <c r="AL54">
        <v>20.155329999999999</v>
      </c>
      <c r="AM54">
        <v>4.0624761904761906</v>
      </c>
      <c r="AN54">
        <v>0</v>
      </c>
      <c r="AO54">
        <v>7.3182479999999988</v>
      </c>
      <c r="AP54">
        <v>2.6680668000000001</v>
      </c>
      <c r="AQ54">
        <v>0</v>
      </c>
      <c r="AR54">
        <v>12.478512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24.436183588388673</v>
      </c>
      <c r="BB54">
        <f t="shared" si="0"/>
        <v>641.39990485084707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25.95287933906031</v>
      </c>
      <c r="L55">
        <v>19.786672502144228</v>
      </c>
      <c r="M55">
        <v>0</v>
      </c>
      <c r="N55">
        <v>30.003625417472318</v>
      </c>
      <c r="O55">
        <v>50.377678009317556</v>
      </c>
      <c r="P55">
        <v>60.955017301038062</v>
      </c>
      <c r="Q55">
        <v>1</v>
      </c>
      <c r="R55">
        <v>5.8658195934411506</v>
      </c>
      <c r="S55">
        <v>3.5286146417910449</v>
      </c>
      <c r="T55">
        <v>0</v>
      </c>
      <c r="U55">
        <v>243.68144539964902</v>
      </c>
      <c r="V55">
        <v>5.2745375722543359</v>
      </c>
      <c r="W55">
        <v>11.26159089467005</v>
      </c>
      <c r="X55">
        <v>37.470639530842746</v>
      </c>
      <c r="Y55">
        <v>0</v>
      </c>
      <c r="Z55">
        <v>4.993995599999999</v>
      </c>
      <c r="AA55">
        <v>10.835639999999998</v>
      </c>
      <c r="AB55">
        <v>10.035570480000001</v>
      </c>
      <c r="AC55">
        <v>7.381953231999999</v>
      </c>
      <c r="AD55">
        <v>9.2942917999999999</v>
      </c>
      <c r="AE55">
        <v>11.731751999999998</v>
      </c>
      <c r="AF55">
        <v>0</v>
      </c>
      <c r="AG55">
        <v>0</v>
      </c>
      <c r="AH55">
        <v>38.846886999999995</v>
      </c>
      <c r="AI55">
        <v>10.993627999999999</v>
      </c>
      <c r="AJ55">
        <v>0</v>
      </c>
      <c r="AK55">
        <v>12.891999999999998</v>
      </c>
      <c r="AL55">
        <v>20.155329999999999</v>
      </c>
      <c r="AM55">
        <v>4.0624761904761906</v>
      </c>
      <c r="AN55">
        <v>0</v>
      </c>
      <c r="AO55">
        <v>7.3182479999999988</v>
      </c>
      <c r="AP55">
        <v>2.6680668000000001</v>
      </c>
      <c r="AQ55">
        <v>0</v>
      </c>
      <c r="AR55">
        <v>12.478512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24.477020468673018</v>
      </c>
      <c r="BB55">
        <f t="shared" si="0"/>
        <v>642.47178611748427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25.95192890953717</v>
      </c>
      <c r="L56">
        <v>19.786672502144228</v>
      </c>
      <c r="M56">
        <v>0</v>
      </c>
      <c r="N56">
        <v>30.003625417472318</v>
      </c>
      <c r="O56">
        <v>50.377678009317556</v>
      </c>
      <c r="P56">
        <v>60.955017301038062</v>
      </c>
      <c r="Q56">
        <v>1</v>
      </c>
      <c r="R56">
        <v>5.8658195934411506</v>
      </c>
      <c r="S56">
        <v>3.5286146417910449</v>
      </c>
      <c r="T56">
        <v>0</v>
      </c>
      <c r="U56">
        <v>243.68144539964902</v>
      </c>
      <c r="V56">
        <v>5.2745375722543359</v>
      </c>
      <c r="W56">
        <v>11.26159089467005</v>
      </c>
      <c r="X56">
        <v>37.470639530842746</v>
      </c>
      <c r="Y56">
        <v>0</v>
      </c>
      <c r="Z56">
        <v>4.993995599999999</v>
      </c>
      <c r="AA56">
        <v>10.835639999999998</v>
      </c>
      <c r="AB56">
        <v>10.035570480000001</v>
      </c>
      <c r="AC56">
        <v>7.381953231999999</v>
      </c>
      <c r="AD56">
        <v>9.2942917999999999</v>
      </c>
      <c r="AE56">
        <v>11.731751999999998</v>
      </c>
      <c r="AF56">
        <v>0</v>
      </c>
      <c r="AG56">
        <v>0</v>
      </c>
      <c r="AH56">
        <v>38.846886999999995</v>
      </c>
      <c r="AI56">
        <v>10.993627999999999</v>
      </c>
      <c r="AJ56">
        <v>0</v>
      </c>
      <c r="AK56">
        <v>12.891999999999998</v>
      </c>
      <c r="AL56">
        <v>20.155329999999999</v>
      </c>
      <c r="AM56">
        <v>4.0624761904761906</v>
      </c>
      <c r="AN56">
        <v>0</v>
      </c>
      <c r="AO56">
        <v>7.3182479999999988</v>
      </c>
      <c r="AP56">
        <v>2.6680668000000001</v>
      </c>
      <c r="AQ56">
        <v>0</v>
      </c>
      <c r="AR56">
        <v>12.478512</v>
      </c>
      <c r="AS56">
        <v>7.9953307199999992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24.473073262703874</v>
      </c>
      <c r="BB56">
        <f t="shared" si="0"/>
        <v>642.36817833193027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25.95287933906031</v>
      </c>
      <c r="L57">
        <v>19.786672502144228</v>
      </c>
      <c r="M57">
        <v>0</v>
      </c>
      <c r="N57">
        <v>30.003625417472318</v>
      </c>
      <c r="O57">
        <v>50.377678009317556</v>
      </c>
      <c r="P57">
        <v>60.955017301038062</v>
      </c>
      <c r="Q57">
        <v>1</v>
      </c>
      <c r="R57">
        <v>5.8658195934411506</v>
      </c>
      <c r="S57">
        <v>3.6344284470246735</v>
      </c>
      <c r="T57">
        <v>0</v>
      </c>
      <c r="U57">
        <v>243.68144539964902</v>
      </c>
      <c r="V57">
        <v>5.2745375722543359</v>
      </c>
      <c r="W57">
        <v>11.26159089467005</v>
      </c>
      <c r="X57">
        <v>37.470639530842746</v>
      </c>
      <c r="Y57">
        <v>0</v>
      </c>
      <c r="Z57">
        <v>4.993995599999999</v>
      </c>
      <c r="AA57">
        <v>10.835639999999998</v>
      </c>
      <c r="AB57">
        <v>10.035570480000001</v>
      </c>
      <c r="AC57">
        <v>7.381953231999999</v>
      </c>
      <c r="AD57">
        <v>9.2942917999999999</v>
      </c>
      <c r="AE57">
        <v>11.731751999999998</v>
      </c>
      <c r="AF57">
        <v>0</v>
      </c>
      <c r="AG57">
        <v>0</v>
      </c>
      <c r="AH57">
        <v>38.846886999999995</v>
      </c>
      <c r="AI57">
        <v>10.993627999999999</v>
      </c>
      <c r="AJ57">
        <v>0</v>
      </c>
      <c r="AK57">
        <v>12.891999999999998</v>
      </c>
      <c r="AL57">
        <v>20.155329999999999</v>
      </c>
      <c r="AM57">
        <v>4.0624761904761906</v>
      </c>
      <c r="AN57">
        <v>0</v>
      </c>
      <c r="AO57">
        <v>7.3182479999999988</v>
      </c>
      <c r="AP57">
        <v>2.6680668000000001</v>
      </c>
      <c r="AQ57">
        <v>0</v>
      </c>
      <c r="AR57">
        <v>12.478512</v>
      </c>
      <c r="AS57">
        <v>7.9953307199999992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24.476991469344423</v>
      </c>
      <c r="BB57">
        <f t="shared" si="0"/>
        <v>642.4710243600465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25.95192890953717</v>
      </c>
      <c r="L58">
        <v>19.786672502144228</v>
      </c>
      <c r="M58">
        <v>0</v>
      </c>
      <c r="N58">
        <v>30.003625417472318</v>
      </c>
      <c r="O58">
        <v>50.377678009317556</v>
      </c>
      <c r="P58">
        <v>60.955017301038062</v>
      </c>
      <c r="Q58">
        <v>1</v>
      </c>
      <c r="R58">
        <v>5.8658195934411506</v>
      </c>
      <c r="S58">
        <v>3.6344284470246735</v>
      </c>
      <c r="T58">
        <v>0</v>
      </c>
      <c r="U58">
        <v>243.68144539964902</v>
      </c>
      <c r="V58">
        <v>5.2706906906906905</v>
      </c>
      <c r="W58">
        <v>11.253992502343017</v>
      </c>
      <c r="X58">
        <v>37.472022663702205</v>
      </c>
      <c r="Y58">
        <v>0</v>
      </c>
      <c r="Z58">
        <v>4.993995599999999</v>
      </c>
      <c r="AA58">
        <v>10.835639999999998</v>
      </c>
      <c r="AB58">
        <v>10.035570480000001</v>
      </c>
      <c r="AC58">
        <v>7.381953231999999</v>
      </c>
      <c r="AD58">
        <v>9.2942917999999999</v>
      </c>
      <c r="AE58">
        <v>11.731751999999998</v>
      </c>
      <c r="AF58">
        <v>0</v>
      </c>
      <c r="AG58">
        <v>0</v>
      </c>
      <c r="AH58">
        <v>38.846886999999995</v>
      </c>
      <c r="AI58">
        <v>10.993627999999999</v>
      </c>
      <c r="AJ58">
        <v>0</v>
      </c>
      <c r="AK58">
        <v>12.891999999999998</v>
      </c>
      <c r="AL58">
        <v>20.155329999999999</v>
      </c>
      <c r="AM58">
        <v>4.0624761904761906</v>
      </c>
      <c r="AN58">
        <v>0</v>
      </c>
      <c r="AO58">
        <v>7.3182479999999988</v>
      </c>
      <c r="AP58">
        <v>2.6680668000000001</v>
      </c>
      <c r="AQ58">
        <v>0</v>
      </c>
      <c r="AR58">
        <v>12.478512</v>
      </c>
      <c r="AS58">
        <v>7.9953307199999992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24.476587399909103</v>
      </c>
      <c r="BB58">
        <f t="shared" si="0"/>
        <v>642.46041585892738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25.547809824513756</v>
      </c>
      <c r="L59">
        <v>19.786672502144228</v>
      </c>
      <c r="M59">
        <v>0</v>
      </c>
      <c r="N59">
        <v>30.003625417472318</v>
      </c>
      <c r="O59">
        <v>50.377678009317556</v>
      </c>
      <c r="P59">
        <v>60.955017301038062</v>
      </c>
      <c r="Q59">
        <v>1.0383688239627551</v>
      </c>
      <c r="R59">
        <v>3.0006625000000007</v>
      </c>
      <c r="S59">
        <v>2.0038682943603852</v>
      </c>
      <c r="T59">
        <v>0</v>
      </c>
      <c r="U59">
        <v>243.68144539964902</v>
      </c>
      <c r="V59">
        <v>5.2706906906906905</v>
      </c>
      <c r="W59">
        <v>11.253992502343017</v>
      </c>
      <c r="X59">
        <v>37.472022663702205</v>
      </c>
      <c r="Y59">
        <v>0</v>
      </c>
      <c r="Z59">
        <v>4.993995599999999</v>
      </c>
      <c r="AA59">
        <v>10.835639999999998</v>
      </c>
      <c r="AB59">
        <v>10.035570480000001</v>
      </c>
      <c r="AC59">
        <v>7.381953231999999</v>
      </c>
      <c r="AD59">
        <v>9.2942917999999999</v>
      </c>
      <c r="AE59">
        <v>11.731751999999998</v>
      </c>
      <c r="AF59">
        <v>0</v>
      </c>
      <c r="AG59">
        <v>0</v>
      </c>
      <c r="AH59">
        <v>38.846886999999995</v>
      </c>
      <c r="AI59">
        <v>9.0535759999999996</v>
      </c>
      <c r="AJ59">
        <v>0</v>
      </c>
      <c r="AK59">
        <v>12.891999999999998</v>
      </c>
      <c r="AL59">
        <v>20.155329999999999</v>
      </c>
      <c r="AM59">
        <v>4.0624761904761906</v>
      </c>
      <c r="AN59">
        <v>0</v>
      </c>
      <c r="AO59">
        <v>7.3182479999999988</v>
      </c>
      <c r="AP59">
        <v>2.6680668000000001</v>
      </c>
      <c r="AQ59">
        <v>0</v>
      </c>
      <c r="AR59">
        <v>12.478512</v>
      </c>
      <c r="AS59">
        <v>7.9953307199999992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24.22697172276705</v>
      </c>
      <c r="BB59">
        <f t="shared" si="0"/>
        <v>635.90851202890337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25.547369112756265</v>
      </c>
      <c r="L60">
        <v>19.786672502144228</v>
      </c>
      <c r="M60">
        <v>0</v>
      </c>
      <c r="N60">
        <v>30.003625417472318</v>
      </c>
      <c r="O60">
        <v>50.377678009317556</v>
      </c>
      <c r="P60">
        <v>60.955017301038062</v>
      </c>
      <c r="Q60">
        <v>1.0383688239627551</v>
      </c>
      <c r="R60">
        <v>3.0006625000000007</v>
      </c>
      <c r="S60">
        <v>2.0038682943603852</v>
      </c>
      <c r="T60">
        <v>0</v>
      </c>
      <c r="U60">
        <v>243.68144539964902</v>
      </c>
      <c r="V60">
        <v>5.2706906906906905</v>
      </c>
      <c r="W60">
        <v>11.253992502343017</v>
      </c>
      <c r="X60">
        <v>37.472022663702205</v>
      </c>
      <c r="Y60">
        <v>0</v>
      </c>
      <c r="Z60">
        <v>4.993995599999999</v>
      </c>
      <c r="AA60">
        <v>10.835639999999998</v>
      </c>
      <c r="AB60">
        <v>10.035570480000001</v>
      </c>
      <c r="AC60">
        <v>7.381953231999999</v>
      </c>
      <c r="AD60">
        <v>9.2942917999999999</v>
      </c>
      <c r="AE60">
        <v>11.731751999999998</v>
      </c>
      <c r="AF60">
        <v>0</v>
      </c>
      <c r="AG60">
        <v>0</v>
      </c>
      <c r="AH60">
        <v>38.846886999999995</v>
      </c>
      <c r="AI60">
        <v>9.0535759999999996</v>
      </c>
      <c r="AJ60">
        <v>0</v>
      </c>
      <c r="AK60">
        <v>12.891999999999998</v>
      </c>
      <c r="AL60">
        <v>20.155329999999999</v>
      </c>
      <c r="AM60">
        <v>4.0624761904761906</v>
      </c>
      <c r="AN60">
        <v>0</v>
      </c>
      <c r="AO60">
        <v>7.3182479999999988</v>
      </c>
      <c r="AP60">
        <v>2.6680668000000001</v>
      </c>
      <c r="AQ60">
        <v>0</v>
      </c>
      <c r="AR60">
        <v>12.478512</v>
      </c>
      <c r="AS60">
        <v>7.9953307199999992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24.226955551836614</v>
      </c>
      <c r="BB60">
        <f t="shared" si="0"/>
        <v>635.90808748807638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25.548933811985279</v>
      </c>
      <c r="L61">
        <v>19.786672502144228</v>
      </c>
      <c r="M61">
        <v>0</v>
      </c>
      <c r="N61">
        <v>30.003625417472318</v>
      </c>
      <c r="O61">
        <v>50.377678009317556</v>
      </c>
      <c r="P61">
        <v>60.955017301038062</v>
      </c>
      <c r="Q61">
        <v>1.0386851525865393</v>
      </c>
      <c r="R61">
        <v>3.0006625000000007</v>
      </c>
      <c r="S61">
        <v>2.0038682943603852</v>
      </c>
      <c r="T61">
        <v>0</v>
      </c>
      <c r="U61">
        <v>243.68144539964902</v>
      </c>
      <c r="V61">
        <v>5.2706906906906905</v>
      </c>
      <c r="W61">
        <v>11.253992502343017</v>
      </c>
      <c r="X61">
        <v>37.472022663702205</v>
      </c>
      <c r="Y61">
        <v>0</v>
      </c>
      <c r="Z61">
        <v>4.993995599999999</v>
      </c>
      <c r="AA61">
        <v>10.835639999999998</v>
      </c>
      <c r="AB61">
        <v>10.035570480000001</v>
      </c>
      <c r="AC61">
        <v>7.381953231999999</v>
      </c>
      <c r="AD61">
        <v>9.2942917999999999</v>
      </c>
      <c r="AE61">
        <v>11.731751999999998</v>
      </c>
      <c r="AF61">
        <v>0</v>
      </c>
      <c r="AG61">
        <v>0</v>
      </c>
      <c r="AH61">
        <v>38.846886999999995</v>
      </c>
      <c r="AI61">
        <v>9.0535759999999996</v>
      </c>
      <c r="AJ61">
        <v>0</v>
      </c>
      <c r="AK61">
        <v>12.891999999999998</v>
      </c>
      <c r="AL61">
        <v>20.155329999999999</v>
      </c>
      <c r="AM61">
        <v>4.0624761904761906</v>
      </c>
      <c r="AN61">
        <v>0</v>
      </c>
      <c r="AO61">
        <v>7.3182479999999988</v>
      </c>
      <c r="AP61">
        <v>2.6680668000000001</v>
      </c>
      <c r="AQ61">
        <v>0</v>
      </c>
      <c r="AR61">
        <v>12.478512</v>
      </c>
      <c r="AS61">
        <v>7.9953307199999992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24.227024708558201</v>
      </c>
      <c r="BB61">
        <f t="shared" si="0"/>
        <v>635.90989935920754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25.548494393902228</v>
      </c>
      <c r="L62">
        <v>19.765226661694911</v>
      </c>
      <c r="M62">
        <v>0</v>
      </c>
      <c r="N62">
        <v>30.003625417472318</v>
      </c>
      <c r="O62">
        <v>50.377678009317556</v>
      </c>
      <c r="P62">
        <v>60.955017301038062</v>
      </c>
      <c r="Q62">
        <v>1.0386851525865393</v>
      </c>
      <c r="R62">
        <v>3.0006625000000007</v>
      </c>
      <c r="S62">
        <v>2.0038682943603852</v>
      </c>
      <c r="T62">
        <v>0</v>
      </c>
      <c r="U62">
        <v>243.68144539964902</v>
      </c>
      <c r="V62">
        <v>5.2706906906906905</v>
      </c>
      <c r="W62">
        <v>11.253992502343017</v>
      </c>
      <c r="X62">
        <v>37.472022663702205</v>
      </c>
      <c r="Y62">
        <v>0</v>
      </c>
      <c r="Z62">
        <v>4.993995599999999</v>
      </c>
      <c r="AA62">
        <v>10.835639999999998</v>
      </c>
      <c r="AB62">
        <v>10.035570480000001</v>
      </c>
      <c r="AC62">
        <v>7.381953231999999</v>
      </c>
      <c r="AD62">
        <v>9.2942917999999999</v>
      </c>
      <c r="AE62">
        <v>11.731751999999998</v>
      </c>
      <c r="AF62">
        <v>0</v>
      </c>
      <c r="AG62">
        <v>0</v>
      </c>
      <c r="AH62">
        <v>38.846886999999995</v>
      </c>
      <c r="AI62">
        <v>9.0535759999999996</v>
      </c>
      <c r="AJ62">
        <v>0</v>
      </c>
      <c r="AK62">
        <v>12.891999999999998</v>
      </c>
      <c r="AL62">
        <v>20.155329999999999</v>
      </c>
      <c r="AM62">
        <v>4.0624761904761906</v>
      </c>
      <c r="AN62">
        <v>0</v>
      </c>
      <c r="AO62">
        <v>7.3182479999999988</v>
      </c>
      <c r="AP62">
        <v>2.6680668000000001</v>
      </c>
      <c r="AQ62">
        <v>0</v>
      </c>
      <c r="AR62">
        <v>12.478512</v>
      </c>
      <c r="AS62">
        <v>7.9953307199999992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24.226221470766927</v>
      </c>
      <c r="BB62">
        <f t="shared" si="0"/>
        <v>635.88881733846642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25.548933811985279</v>
      </c>
      <c r="L63">
        <v>19.765226661694911</v>
      </c>
      <c r="M63">
        <v>0</v>
      </c>
      <c r="N63">
        <v>30.003625417472318</v>
      </c>
      <c r="O63">
        <v>50.377678009317556</v>
      </c>
      <c r="P63">
        <v>60.955017301038062</v>
      </c>
      <c r="Q63">
        <v>1.0390828360312085</v>
      </c>
      <c r="R63">
        <v>3.5694122161679323</v>
      </c>
      <c r="S63">
        <v>2.0038682943603852</v>
      </c>
      <c r="T63">
        <v>0</v>
      </c>
      <c r="U63">
        <v>243.68144539964902</v>
      </c>
      <c r="V63">
        <v>5.2729492857142857</v>
      </c>
      <c r="W63">
        <v>11.409948005502063</v>
      </c>
      <c r="X63">
        <v>37.464964328877564</v>
      </c>
      <c r="Y63">
        <v>0</v>
      </c>
      <c r="Z63">
        <v>4.993995599999999</v>
      </c>
      <c r="AA63">
        <v>10.835639999999998</v>
      </c>
      <c r="AB63">
        <v>10.035570480000001</v>
      </c>
      <c r="AC63">
        <v>7.381953231999999</v>
      </c>
      <c r="AD63">
        <v>9.2942917999999999</v>
      </c>
      <c r="AE63">
        <v>11.731751999999998</v>
      </c>
      <c r="AF63">
        <v>0</v>
      </c>
      <c r="AG63">
        <v>0</v>
      </c>
      <c r="AH63">
        <v>38.846886999999995</v>
      </c>
      <c r="AI63">
        <v>9.0535759999999996</v>
      </c>
      <c r="AJ63">
        <v>0</v>
      </c>
      <c r="AK63">
        <v>12.891999999999998</v>
      </c>
      <c r="AL63">
        <v>20.155329999999999</v>
      </c>
      <c r="AM63">
        <v>4.0624761904761906</v>
      </c>
      <c r="AN63">
        <v>0</v>
      </c>
      <c r="AO63">
        <v>7.3182479999999988</v>
      </c>
      <c r="AP63">
        <v>2.6680668000000001</v>
      </c>
      <c r="AQ63">
        <v>0</v>
      </c>
      <c r="AR63">
        <v>12.478512</v>
      </c>
      <c r="AS63">
        <v>7.9953307199999992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24.252672793157782</v>
      </c>
      <c r="BB63">
        <f t="shared" si="0"/>
        <v>636.58310859712935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25.548494393902228</v>
      </c>
      <c r="L64">
        <v>19.266974113733237</v>
      </c>
      <c r="M64">
        <v>0</v>
      </c>
      <c r="N64">
        <v>30.003625417472318</v>
      </c>
      <c r="O64">
        <v>50.377678009317556</v>
      </c>
      <c r="P64">
        <v>60.955017301038062</v>
      </c>
      <c r="Q64">
        <v>1.0390828360312085</v>
      </c>
      <c r="R64">
        <v>3.5694122161679323</v>
      </c>
      <c r="S64">
        <v>2.0038682943603852</v>
      </c>
      <c r="T64">
        <v>0</v>
      </c>
      <c r="U64">
        <v>243.68144539964902</v>
      </c>
      <c r="V64">
        <v>5.2729492857142857</v>
      </c>
      <c r="W64">
        <v>11.409948005502063</v>
      </c>
      <c r="X64">
        <v>37.464964328877564</v>
      </c>
      <c r="Y64">
        <v>0</v>
      </c>
      <c r="Z64">
        <v>4.993995599999999</v>
      </c>
      <c r="AA64">
        <v>10.835639999999998</v>
      </c>
      <c r="AB64">
        <v>10.035570480000001</v>
      </c>
      <c r="AC64">
        <v>7.381953231999999</v>
      </c>
      <c r="AD64">
        <v>9.2942917999999999</v>
      </c>
      <c r="AE64">
        <v>11.731751999999998</v>
      </c>
      <c r="AF64">
        <v>0</v>
      </c>
      <c r="AG64">
        <v>0</v>
      </c>
      <c r="AH64">
        <v>38.846886999999995</v>
      </c>
      <c r="AI64">
        <v>9.0535759999999996</v>
      </c>
      <c r="AJ64">
        <v>0</v>
      </c>
      <c r="AK64">
        <v>12.891999999999998</v>
      </c>
      <c r="AL64">
        <v>20.155329999999999</v>
      </c>
      <c r="AM64">
        <v>4.0624761904761906</v>
      </c>
      <c r="AN64">
        <v>0</v>
      </c>
      <c r="AO64">
        <v>7.3182479999999988</v>
      </c>
      <c r="AP64">
        <v>2.6680668000000001</v>
      </c>
      <c r="AQ64">
        <v>0</v>
      </c>
      <c r="AR64">
        <v>12.478512</v>
      </c>
      <c r="AS64">
        <v>7.9953307199999992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24.234370749828482</v>
      </c>
      <c r="BB64">
        <f t="shared" si="0"/>
        <v>636.10271867441384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25.547621810495887</v>
      </c>
      <c r="L65">
        <v>19.266947567027035</v>
      </c>
      <c r="M65">
        <v>0</v>
      </c>
      <c r="N65">
        <v>30.003625417472318</v>
      </c>
      <c r="O65">
        <v>50.377678009317556</v>
      </c>
      <c r="P65">
        <v>60.955017301038062</v>
      </c>
      <c r="Q65">
        <v>1.0385688674632858</v>
      </c>
      <c r="R65">
        <v>3.5511968619871026</v>
      </c>
      <c r="S65">
        <v>2.0038682943603852</v>
      </c>
      <c r="T65">
        <v>0</v>
      </c>
      <c r="U65">
        <v>243.68144539964902</v>
      </c>
      <c r="V65">
        <v>5.2729492857142857</v>
      </c>
      <c r="W65">
        <v>11.409948005502063</v>
      </c>
      <c r="X65">
        <v>37.464964328877564</v>
      </c>
      <c r="Y65">
        <v>0</v>
      </c>
      <c r="Z65">
        <v>4.993995599999999</v>
      </c>
      <c r="AA65">
        <v>10.835639999999998</v>
      </c>
      <c r="AB65">
        <v>10.035570480000001</v>
      </c>
      <c r="AC65">
        <v>7.381953231999999</v>
      </c>
      <c r="AD65">
        <v>9.2942917999999999</v>
      </c>
      <c r="AE65">
        <v>11.731751999999998</v>
      </c>
      <c r="AF65">
        <v>0</v>
      </c>
      <c r="AG65">
        <v>0</v>
      </c>
      <c r="AH65">
        <v>38.846886999999995</v>
      </c>
      <c r="AI65">
        <v>9.0535759999999996</v>
      </c>
      <c r="AJ65">
        <v>0</v>
      </c>
      <c r="AK65">
        <v>12.891999999999998</v>
      </c>
      <c r="AL65">
        <v>20.155329999999999</v>
      </c>
      <c r="AM65">
        <v>4.0624761904761906</v>
      </c>
      <c r="AN65">
        <v>0</v>
      </c>
      <c r="AO65">
        <v>7.3182479999999988</v>
      </c>
      <c r="AP65">
        <v>2.6680668000000001</v>
      </c>
      <c r="AQ65">
        <v>0</v>
      </c>
      <c r="AR65">
        <v>12.478512</v>
      </c>
      <c r="AS65">
        <v>7.9953307199999992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24.233650251427999</v>
      </c>
      <c r="BB65">
        <f t="shared" si="0"/>
        <v>636.08381071995302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25.547181098738388</v>
      </c>
      <c r="L66">
        <v>19.266947567027035</v>
      </c>
      <c r="M66">
        <v>0</v>
      </c>
      <c r="N66">
        <v>30.003625417472318</v>
      </c>
      <c r="O66">
        <v>50.377678009317556</v>
      </c>
      <c r="P66">
        <v>60.955017301038062</v>
      </c>
      <c r="Q66">
        <v>1.0385688674632858</v>
      </c>
      <c r="R66">
        <v>3.5511968619871026</v>
      </c>
      <c r="S66">
        <v>2.0038682943603852</v>
      </c>
      <c r="T66">
        <v>0</v>
      </c>
      <c r="U66">
        <v>243.68144539964902</v>
      </c>
      <c r="V66">
        <v>5.2729492857142857</v>
      </c>
      <c r="W66">
        <v>11.409948005502063</v>
      </c>
      <c r="X66">
        <v>37.464964328877564</v>
      </c>
      <c r="Y66">
        <v>0</v>
      </c>
      <c r="Z66">
        <v>4.993995599999999</v>
      </c>
      <c r="AA66">
        <v>10.835639999999998</v>
      </c>
      <c r="AB66">
        <v>10.035570480000001</v>
      </c>
      <c r="AC66">
        <v>7.381953231999999</v>
      </c>
      <c r="AD66">
        <v>9.2942917999999999</v>
      </c>
      <c r="AE66">
        <v>11.731751999999998</v>
      </c>
      <c r="AF66">
        <v>0</v>
      </c>
      <c r="AG66">
        <v>0</v>
      </c>
      <c r="AH66">
        <v>38.846886999999995</v>
      </c>
      <c r="AI66">
        <v>9.0535759999999996</v>
      </c>
      <c r="AJ66">
        <v>0</v>
      </c>
      <c r="AK66">
        <v>12.891999999999998</v>
      </c>
      <c r="AL66">
        <v>20.155329999999999</v>
      </c>
      <c r="AM66">
        <v>4.0624761904761906</v>
      </c>
      <c r="AN66">
        <v>0</v>
      </c>
      <c r="AO66">
        <v>7.3182479999999988</v>
      </c>
      <c r="AP66">
        <v>2.6680668000000001</v>
      </c>
      <c r="AQ66">
        <v>0</v>
      </c>
      <c r="AR66">
        <v>12.478512</v>
      </c>
      <c r="AS66">
        <v>7.9953307199999992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24.233634080497556</v>
      </c>
      <c r="BB66">
        <f t="shared" si="0"/>
        <v>636.08338617912602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25.493312344161549</v>
      </c>
      <c r="L67">
        <v>19.266947567027035</v>
      </c>
      <c r="M67">
        <v>0</v>
      </c>
      <c r="N67">
        <v>30.003625417472318</v>
      </c>
      <c r="O67">
        <v>50.377678009317556</v>
      </c>
      <c r="P67">
        <v>60.955017301038062</v>
      </c>
      <c r="Q67">
        <v>1.0396472741094394</v>
      </c>
      <c r="R67">
        <v>3.3208002943882251</v>
      </c>
      <c r="S67">
        <v>2.0038682943603852</v>
      </c>
      <c r="T67">
        <v>0</v>
      </c>
      <c r="U67">
        <v>243.68144539964902</v>
      </c>
      <c r="V67">
        <v>5.2706906906906905</v>
      </c>
      <c r="W67">
        <v>11.408569909868268</v>
      </c>
      <c r="X67">
        <v>37.464964070265637</v>
      </c>
      <c r="Y67">
        <v>0</v>
      </c>
      <c r="Z67">
        <v>4.993995599999999</v>
      </c>
      <c r="AA67">
        <v>10.835639999999998</v>
      </c>
      <c r="AB67">
        <v>10.035570480000001</v>
      </c>
      <c r="AC67">
        <v>7.381953231999999</v>
      </c>
      <c r="AD67">
        <v>9.2942917999999999</v>
      </c>
      <c r="AE67">
        <v>11.731751999999998</v>
      </c>
      <c r="AF67">
        <v>0</v>
      </c>
      <c r="AG67">
        <v>0</v>
      </c>
      <c r="AH67">
        <v>38.846886999999995</v>
      </c>
      <c r="AI67">
        <v>8.0835499999999971</v>
      </c>
      <c r="AJ67">
        <v>0</v>
      </c>
      <c r="AK67">
        <v>12.891999999999998</v>
      </c>
      <c r="AL67">
        <v>20.155329999999999</v>
      </c>
      <c r="AM67">
        <v>4.0624761904761906</v>
      </c>
      <c r="AN67">
        <v>0</v>
      </c>
      <c r="AO67">
        <v>7.3182479999999988</v>
      </c>
      <c r="AP67">
        <v>2.6680668000000001</v>
      </c>
      <c r="AQ67">
        <v>0</v>
      </c>
      <c r="AR67">
        <v>12.478512</v>
      </c>
      <c r="AS67">
        <v>7.9953307199999992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24.187507552831431</v>
      </c>
      <c r="BB67">
        <f t="shared" si="0"/>
        <v>634.87266284199313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25.492818772256367</v>
      </c>
      <c r="L68">
        <v>19.266947567027035</v>
      </c>
      <c r="M68">
        <v>0</v>
      </c>
      <c r="N68">
        <v>30.003625417472318</v>
      </c>
      <c r="O68">
        <v>50.377678009317556</v>
      </c>
      <c r="P68">
        <v>60.955017301038062</v>
      </c>
      <c r="Q68">
        <v>1.0396472741094394</v>
      </c>
      <c r="R68">
        <v>3.3326698458441482</v>
      </c>
      <c r="S68">
        <v>2.0038682943603852</v>
      </c>
      <c r="T68">
        <v>0</v>
      </c>
      <c r="U68">
        <v>243.68144539964902</v>
      </c>
      <c r="V68">
        <v>5.2706906906906905</v>
      </c>
      <c r="W68">
        <v>11.408569909868268</v>
      </c>
      <c r="X68">
        <v>37.464964070265637</v>
      </c>
      <c r="Y68">
        <v>0</v>
      </c>
      <c r="Z68">
        <v>4.993995599999999</v>
      </c>
      <c r="AA68">
        <v>10.835639999999998</v>
      </c>
      <c r="AB68">
        <v>10.035570480000001</v>
      </c>
      <c r="AC68">
        <v>7.381953231999999</v>
      </c>
      <c r="AD68">
        <v>9.2942917999999999</v>
      </c>
      <c r="AE68">
        <v>11.731751999999998</v>
      </c>
      <c r="AF68">
        <v>0</v>
      </c>
      <c r="AG68">
        <v>0</v>
      </c>
      <c r="AH68">
        <v>38.846886999999995</v>
      </c>
      <c r="AI68">
        <v>8.0835499999999971</v>
      </c>
      <c r="AJ68">
        <v>0</v>
      </c>
      <c r="AK68">
        <v>12.891999999999998</v>
      </c>
      <c r="AL68">
        <v>20.155329999999999</v>
      </c>
      <c r="AM68">
        <v>4.0624761904761906</v>
      </c>
      <c r="AN68">
        <v>0</v>
      </c>
      <c r="AO68">
        <v>7.3182479999999988</v>
      </c>
      <c r="AP68">
        <v>2.6680668000000001</v>
      </c>
      <c r="AQ68">
        <v>0</v>
      </c>
      <c r="AR68">
        <v>12.478512</v>
      </c>
      <c r="AS68">
        <v>7.9953307199999992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24.187925022928365</v>
      </c>
      <c r="BB68">
        <f t="shared" ref="BB68:BB99" si="1">SUM(B68:AZ68)-BA68</f>
        <v>634.883621351447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25.493196983318704</v>
      </c>
      <c r="L69">
        <v>65.254623405885411</v>
      </c>
      <c r="M69">
        <v>0</v>
      </c>
      <c r="N69">
        <v>30.003625417472318</v>
      </c>
      <c r="O69">
        <v>50.377678009317556</v>
      </c>
      <c r="P69">
        <v>60.955017301038062</v>
      </c>
      <c r="Q69">
        <v>1.0395598549513585</v>
      </c>
      <c r="R69">
        <v>3.3326698458441482</v>
      </c>
      <c r="S69">
        <v>2.0038682943603852</v>
      </c>
      <c r="T69">
        <v>0</v>
      </c>
      <c r="U69">
        <v>243.68144539964902</v>
      </c>
      <c r="V69">
        <v>5.2706906906906905</v>
      </c>
      <c r="W69">
        <v>11.408569909868268</v>
      </c>
      <c r="X69">
        <v>37.464964070265637</v>
      </c>
      <c r="Y69">
        <v>0</v>
      </c>
      <c r="Z69">
        <v>4.993995599999999</v>
      </c>
      <c r="AA69">
        <v>10.835639999999998</v>
      </c>
      <c r="AB69">
        <v>10.035570480000001</v>
      </c>
      <c r="AC69">
        <v>7.381953231999999</v>
      </c>
      <c r="AD69">
        <v>9.2942917999999999</v>
      </c>
      <c r="AE69">
        <v>11.731751999999998</v>
      </c>
      <c r="AF69">
        <v>0</v>
      </c>
      <c r="AG69">
        <v>0</v>
      </c>
      <c r="AH69">
        <v>38.846886999999995</v>
      </c>
      <c r="AI69">
        <v>8.0835499999999971</v>
      </c>
      <c r="AJ69">
        <v>0</v>
      </c>
      <c r="AK69">
        <v>12.891999999999998</v>
      </c>
      <c r="AL69">
        <v>20.155329999999999</v>
      </c>
      <c r="AM69">
        <v>4.0624761904761906</v>
      </c>
      <c r="AN69">
        <v>0</v>
      </c>
      <c r="AO69">
        <v>7.3182479999999988</v>
      </c>
      <c r="AP69">
        <v>2.6680668000000001</v>
      </c>
      <c r="AQ69">
        <v>0</v>
      </c>
      <c r="AR69">
        <v>12.478512</v>
      </c>
      <c r="AS69">
        <v>7.9953307199999992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25.875683539623989</v>
      </c>
      <c r="BB69">
        <f t="shared" si="1"/>
        <v>679.1838294655139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25.492703411413526</v>
      </c>
      <c r="L70">
        <v>65.254623405885411</v>
      </c>
      <c r="M70">
        <v>0</v>
      </c>
      <c r="N70">
        <v>30.003625417472318</v>
      </c>
      <c r="O70">
        <v>50.377678009317556</v>
      </c>
      <c r="P70">
        <v>60.955017301038062</v>
      </c>
      <c r="Q70">
        <v>1.0395598549513585</v>
      </c>
      <c r="R70">
        <v>3.384010935645823</v>
      </c>
      <c r="S70">
        <v>2.0038682943603852</v>
      </c>
      <c r="T70">
        <v>0</v>
      </c>
      <c r="U70">
        <v>243.68144539964902</v>
      </c>
      <c r="V70">
        <v>5.2706906906906905</v>
      </c>
      <c r="W70">
        <v>11.408569909868268</v>
      </c>
      <c r="X70">
        <v>37.464964070265637</v>
      </c>
      <c r="Y70">
        <v>0</v>
      </c>
      <c r="Z70">
        <v>4.993995599999999</v>
      </c>
      <c r="AA70">
        <v>10.835639999999998</v>
      </c>
      <c r="AB70">
        <v>10.035570480000001</v>
      </c>
      <c r="AC70">
        <v>7.381953231999999</v>
      </c>
      <c r="AD70">
        <v>9.2942917999999999</v>
      </c>
      <c r="AE70">
        <v>11.731751999999998</v>
      </c>
      <c r="AF70">
        <v>0</v>
      </c>
      <c r="AG70">
        <v>0</v>
      </c>
      <c r="AH70">
        <v>38.846886999999995</v>
      </c>
      <c r="AI70">
        <v>8.0835499999999971</v>
      </c>
      <c r="AJ70">
        <v>0</v>
      </c>
      <c r="AK70">
        <v>12.891999999999998</v>
      </c>
      <c r="AL70">
        <v>20.155329999999999</v>
      </c>
      <c r="AM70">
        <v>4.0624761904761906</v>
      </c>
      <c r="AN70">
        <v>0</v>
      </c>
      <c r="AO70">
        <v>7.3182479999999988</v>
      </c>
      <c r="AP70">
        <v>2.6680668000000001</v>
      </c>
      <c r="AQ70">
        <v>0</v>
      </c>
      <c r="AR70">
        <v>12.478512</v>
      </c>
      <c r="AS70">
        <v>7.9953307199999992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25.877549708616133</v>
      </c>
      <c r="BB70">
        <f t="shared" si="1"/>
        <v>679.23281081441826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25.493196983318704</v>
      </c>
      <c r="L71">
        <v>65.254623405885411</v>
      </c>
      <c r="M71">
        <v>0</v>
      </c>
      <c r="N71">
        <v>30.003625417472318</v>
      </c>
      <c r="O71">
        <v>50.377678009317556</v>
      </c>
      <c r="P71">
        <v>60.955017301038062</v>
      </c>
      <c r="Q71">
        <v>1.0392732310026105</v>
      </c>
      <c r="R71">
        <v>3.384010935645823</v>
      </c>
      <c r="S71">
        <v>2.0038682943603852</v>
      </c>
      <c r="T71">
        <v>0</v>
      </c>
      <c r="U71">
        <v>243.68144539964902</v>
      </c>
      <c r="V71">
        <v>5.2706906906906905</v>
      </c>
      <c r="W71">
        <v>11.408569909868268</v>
      </c>
      <c r="X71">
        <v>37.464964070265637</v>
      </c>
      <c r="Y71">
        <v>0</v>
      </c>
      <c r="Z71">
        <v>4.993995599999999</v>
      </c>
      <c r="AA71">
        <v>10.835639999999998</v>
      </c>
      <c r="AB71">
        <v>10.035570480000001</v>
      </c>
      <c r="AC71">
        <v>7.381953231999999</v>
      </c>
      <c r="AD71">
        <v>9.2942917999999999</v>
      </c>
      <c r="AE71">
        <v>12.057633999999998</v>
      </c>
      <c r="AF71">
        <v>0</v>
      </c>
      <c r="AG71">
        <v>0</v>
      </c>
      <c r="AH71">
        <v>38.846886999999995</v>
      </c>
      <c r="AI71">
        <v>8.0835499999999971</v>
      </c>
      <c r="AJ71">
        <v>0</v>
      </c>
      <c r="AK71">
        <v>12.891999999999998</v>
      </c>
      <c r="AL71">
        <v>20.155329999999999</v>
      </c>
      <c r="AM71">
        <v>4.0624761904761906</v>
      </c>
      <c r="AN71">
        <v>0</v>
      </c>
      <c r="AO71">
        <v>7.3182479999999988</v>
      </c>
      <c r="AP71">
        <v>2.6680668000000001</v>
      </c>
      <c r="AQ71">
        <v>0</v>
      </c>
      <c r="AR71">
        <v>12.478512</v>
      </c>
      <c r="AS71">
        <v>7.9953307199999992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25.88951721124133</v>
      </c>
      <c r="BB71">
        <f t="shared" si="1"/>
        <v>679.5469322597495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25.492703411413526</v>
      </c>
      <c r="L72">
        <v>65.254623405885411</v>
      </c>
      <c r="M72">
        <v>0</v>
      </c>
      <c r="N72">
        <v>30.003625417472318</v>
      </c>
      <c r="O72">
        <v>50.377678009317556</v>
      </c>
      <c r="P72">
        <v>60.955017301038062</v>
      </c>
      <c r="Q72">
        <v>2.7734908319185054</v>
      </c>
      <c r="R72">
        <v>10.766312617159336</v>
      </c>
      <c r="S72">
        <v>6.6967708442579976</v>
      </c>
      <c r="T72">
        <v>0</v>
      </c>
      <c r="U72">
        <v>243.68144539964902</v>
      </c>
      <c r="V72">
        <v>5.2706906906906905</v>
      </c>
      <c r="W72">
        <v>11.408569909868268</v>
      </c>
      <c r="X72">
        <v>37.464964070265637</v>
      </c>
      <c r="Y72">
        <v>0</v>
      </c>
      <c r="Z72">
        <v>4.993995599999999</v>
      </c>
      <c r="AA72">
        <v>10.835639999999998</v>
      </c>
      <c r="AB72">
        <v>10.035570480000001</v>
      </c>
      <c r="AC72">
        <v>7.381953231999999</v>
      </c>
      <c r="AD72">
        <v>9.2942917999999999</v>
      </c>
      <c r="AE72">
        <v>12.057633999999998</v>
      </c>
      <c r="AF72">
        <v>0</v>
      </c>
      <c r="AG72">
        <v>0</v>
      </c>
      <c r="AH72">
        <v>38.846886999999995</v>
      </c>
      <c r="AI72">
        <v>8.0835499999999971</v>
      </c>
      <c r="AJ72">
        <v>0</v>
      </c>
      <c r="AK72">
        <v>12.891999999999998</v>
      </c>
      <c r="AL72">
        <v>20.155329999999999</v>
      </c>
      <c r="AM72">
        <v>4.0624761904761906</v>
      </c>
      <c r="AN72">
        <v>0</v>
      </c>
      <c r="AO72">
        <v>7.3182479999999988</v>
      </c>
      <c r="AP72">
        <v>2.6680668000000001</v>
      </c>
      <c r="AQ72">
        <v>0</v>
      </c>
      <c r="AR72">
        <v>12.478512</v>
      </c>
      <c r="AS72">
        <v>7.9953307199999992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26.396304877004805</v>
      </c>
      <c r="BB72">
        <f t="shared" si="1"/>
        <v>692.84907285440784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25.493196983318704</v>
      </c>
      <c r="L73">
        <v>65.254623405885411</v>
      </c>
      <c r="M73">
        <v>0</v>
      </c>
      <c r="N73">
        <v>30.003625417472318</v>
      </c>
      <c r="O73">
        <v>50.377678009317556</v>
      </c>
      <c r="P73">
        <v>60.955017301038062</v>
      </c>
      <c r="Q73">
        <v>2.7734908319185054</v>
      </c>
      <c r="R73">
        <v>10.766312617159336</v>
      </c>
      <c r="S73">
        <v>6.6967708442579976</v>
      </c>
      <c r="T73">
        <v>0</v>
      </c>
      <c r="U73">
        <v>243.68144539964902</v>
      </c>
      <c r="V73">
        <v>5.2706906906906905</v>
      </c>
      <c r="W73">
        <v>11.408569909868268</v>
      </c>
      <c r="X73">
        <v>37.464964070265637</v>
      </c>
      <c r="Y73">
        <v>0</v>
      </c>
      <c r="Z73">
        <v>4.993995599999999</v>
      </c>
      <c r="AA73">
        <v>10.835639999999998</v>
      </c>
      <c r="AB73">
        <v>10.035570480000001</v>
      </c>
      <c r="AC73">
        <v>7.381953231999999</v>
      </c>
      <c r="AD73">
        <v>9.2942917999999999</v>
      </c>
      <c r="AE73">
        <v>12.057633999999998</v>
      </c>
      <c r="AF73">
        <v>0</v>
      </c>
      <c r="AG73">
        <v>0</v>
      </c>
      <c r="AH73">
        <v>38.846886999999995</v>
      </c>
      <c r="AI73">
        <v>8.0835499999999971</v>
      </c>
      <c r="AJ73">
        <v>0</v>
      </c>
      <c r="AK73">
        <v>12.891999999999998</v>
      </c>
      <c r="AL73">
        <v>20.155329999999999</v>
      </c>
      <c r="AM73">
        <v>4.0624761904761906</v>
      </c>
      <c r="AN73">
        <v>0</v>
      </c>
      <c r="AO73">
        <v>7.3182479999999988</v>
      </c>
      <c r="AP73">
        <v>1.0411967999999998</v>
      </c>
      <c r="AQ73">
        <v>0</v>
      </c>
      <c r="AR73">
        <v>12.478512</v>
      </c>
      <c r="AS73">
        <v>7.9953307199999992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26.336616987735272</v>
      </c>
      <c r="BB73">
        <f t="shared" si="1"/>
        <v>691.28238431558248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25.492703411413526</v>
      </c>
      <c r="L74">
        <v>65.254623405885411</v>
      </c>
      <c r="M74">
        <v>0</v>
      </c>
      <c r="N74">
        <v>30.003625417472318</v>
      </c>
      <c r="O74">
        <v>50.377678009317556</v>
      </c>
      <c r="P74">
        <v>60.955017301038062</v>
      </c>
      <c r="Q74">
        <v>2.7734908319185054</v>
      </c>
      <c r="R74">
        <v>10.766312617159336</v>
      </c>
      <c r="S74">
        <v>6.6967708442579976</v>
      </c>
      <c r="T74">
        <v>0</v>
      </c>
      <c r="U74">
        <v>243.68144539964902</v>
      </c>
      <c r="V74">
        <v>5.2706906906906905</v>
      </c>
      <c r="W74">
        <v>11.408569909868268</v>
      </c>
      <c r="X74">
        <v>37.464964070265637</v>
      </c>
      <c r="Y74">
        <v>0</v>
      </c>
      <c r="Z74">
        <v>4.993995599999999</v>
      </c>
      <c r="AA74">
        <v>10.835639999999998</v>
      </c>
      <c r="AB74">
        <v>10.035570480000001</v>
      </c>
      <c r="AC74">
        <v>7.381953231999999</v>
      </c>
      <c r="AD74">
        <v>9.2942917999999999</v>
      </c>
      <c r="AE74">
        <v>12.057633999999998</v>
      </c>
      <c r="AF74">
        <v>0</v>
      </c>
      <c r="AG74">
        <v>0</v>
      </c>
      <c r="AH74">
        <v>38.846886999999995</v>
      </c>
      <c r="AI74">
        <v>8.0835499999999971</v>
      </c>
      <c r="AJ74">
        <v>0</v>
      </c>
      <c r="AK74">
        <v>12.891999999999998</v>
      </c>
      <c r="AL74">
        <v>20.155329999999999</v>
      </c>
      <c r="AM74">
        <v>4.0624761904761906</v>
      </c>
      <c r="AN74">
        <v>0</v>
      </c>
      <c r="AO74">
        <v>7.3182479999999988</v>
      </c>
      <c r="AP74">
        <v>1.0411967999999998</v>
      </c>
      <c r="AQ74">
        <v>0</v>
      </c>
      <c r="AR74">
        <v>12.478512</v>
      </c>
      <c r="AS74">
        <v>7.9953307199999992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26.336598875004807</v>
      </c>
      <c r="BB74">
        <f t="shared" si="1"/>
        <v>691.28190885640777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43.995178524692413</v>
      </c>
      <c r="L75">
        <v>65.254623405885411</v>
      </c>
      <c r="M75">
        <v>0</v>
      </c>
      <c r="N75">
        <v>30.003625417472318</v>
      </c>
      <c r="O75">
        <v>50.377678009317556</v>
      </c>
      <c r="P75">
        <v>60.955017301038062</v>
      </c>
      <c r="Q75">
        <v>2.7716175071360607</v>
      </c>
      <c r="R75">
        <v>10.76623406808719</v>
      </c>
      <c r="S75">
        <v>6.698785714285715</v>
      </c>
      <c r="T75">
        <v>0</v>
      </c>
      <c r="U75">
        <v>243.68144539964902</v>
      </c>
      <c r="V75">
        <v>5.2706906906906905</v>
      </c>
      <c r="W75">
        <v>11.408569909868268</v>
      </c>
      <c r="X75">
        <v>37.464964070265637</v>
      </c>
      <c r="Y75">
        <v>0</v>
      </c>
      <c r="Z75">
        <v>4.993995599999999</v>
      </c>
      <c r="AA75">
        <v>10.835639999999998</v>
      </c>
      <c r="AB75">
        <v>10.035570480000001</v>
      </c>
      <c r="AC75">
        <v>7.381953231999999</v>
      </c>
      <c r="AD75">
        <v>9.2942917999999999</v>
      </c>
      <c r="AE75">
        <v>12.057633999999998</v>
      </c>
      <c r="AF75">
        <v>0</v>
      </c>
      <c r="AG75">
        <v>0</v>
      </c>
      <c r="AH75">
        <v>38.846886999999995</v>
      </c>
      <c r="AI75">
        <v>8.0835499999999971</v>
      </c>
      <c r="AJ75">
        <v>0</v>
      </c>
      <c r="AK75">
        <v>12.891999999999998</v>
      </c>
      <c r="AL75">
        <v>20.155329999999999</v>
      </c>
      <c r="AM75">
        <v>4.0624761904761906</v>
      </c>
      <c r="AN75">
        <v>0</v>
      </c>
      <c r="AO75">
        <v>7.3182479999999988</v>
      </c>
      <c r="AP75">
        <v>1.0411967999999998</v>
      </c>
      <c r="AQ75">
        <v>0</v>
      </c>
      <c r="AR75">
        <v>13.319759999999999</v>
      </c>
      <c r="AS75">
        <v>7.9953307199999992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27.046515732023515</v>
      </c>
      <c r="BB75">
        <f t="shared" si="1"/>
        <v>709.91577810884098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51.790755654561224</v>
      </c>
      <c r="L76">
        <v>65.254623405885411</v>
      </c>
      <c r="M76">
        <v>0</v>
      </c>
      <c r="N76">
        <v>30.003625417472318</v>
      </c>
      <c r="O76">
        <v>50.377678009317556</v>
      </c>
      <c r="P76">
        <v>60.955017301038062</v>
      </c>
      <c r="Q76">
        <v>2.7716175071360607</v>
      </c>
      <c r="R76">
        <v>10.76623406808719</v>
      </c>
      <c r="S76">
        <v>6.698785714285715</v>
      </c>
      <c r="T76">
        <v>0</v>
      </c>
      <c r="U76">
        <v>243.68144539964902</v>
      </c>
      <c r="V76">
        <v>5.2706906906906905</v>
      </c>
      <c r="W76">
        <v>11.408569909868268</v>
      </c>
      <c r="X76">
        <v>37.464964070265637</v>
      </c>
      <c r="Y76">
        <v>0</v>
      </c>
      <c r="Z76">
        <v>4.993995599999999</v>
      </c>
      <c r="AA76">
        <v>10.835639999999998</v>
      </c>
      <c r="AB76">
        <v>10.035570480000001</v>
      </c>
      <c r="AC76">
        <v>7.381953231999999</v>
      </c>
      <c r="AD76">
        <v>9.2942917999999999</v>
      </c>
      <c r="AE76">
        <v>12.057633999999998</v>
      </c>
      <c r="AF76">
        <v>0</v>
      </c>
      <c r="AG76">
        <v>0</v>
      </c>
      <c r="AH76">
        <v>38.846886999999995</v>
      </c>
      <c r="AI76">
        <v>8.0835499999999971</v>
      </c>
      <c r="AJ76">
        <v>0</v>
      </c>
      <c r="AK76">
        <v>12.891999999999998</v>
      </c>
      <c r="AL76">
        <v>20.155329999999999</v>
      </c>
      <c r="AM76">
        <v>4.0624761904761906</v>
      </c>
      <c r="AN76">
        <v>0</v>
      </c>
      <c r="AO76">
        <v>7.3182479999999988</v>
      </c>
      <c r="AP76">
        <v>1.0411967999999998</v>
      </c>
      <c r="AQ76">
        <v>0</v>
      </c>
      <c r="AR76">
        <v>13.319759999999999</v>
      </c>
      <c r="AS76">
        <v>7.9953307199999992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27.332613570321605</v>
      </c>
      <c r="BB76">
        <f t="shared" si="1"/>
        <v>717.42525740041162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51.790755654561224</v>
      </c>
      <c r="L77">
        <v>65.254623405885411</v>
      </c>
      <c r="M77">
        <v>0</v>
      </c>
      <c r="N77">
        <v>30.003625417472318</v>
      </c>
      <c r="O77">
        <v>50.377678009317556</v>
      </c>
      <c r="P77">
        <v>60.955017301038062</v>
      </c>
      <c r="Q77">
        <v>2.7716175071360607</v>
      </c>
      <c r="R77">
        <v>10.76623406808719</v>
      </c>
      <c r="S77">
        <v>6.698785714285715</v>
      </c>
      <c r="T77">
        <v>0</v>
      </c>
      <c r="U77">
        <v>243.68144539964902</v>
      </c>
      <c r="V77">
        <v>5.2706906906906905</v>
      </c>
      <c r="W77">
        <v>11.408569909868268</v>
      </c>
      <c r="X77">
        <v>37.464964070265637</v>
      </c>
      <c r="Y77">
        <v>0</v>
      </c>
      <c r="Z77">
        <v>4.993995599999999</v>
      </c>
      <c r="AA77">
        <v>10.835639999999998</v>
      </c>
      <c r="AB77">
        <v>10.035570480000001</v>
      </c>
      <c r="AC77">
        <v>7.381953231999999</v>
      </c>
      <c r="AD77">
        <v>9.2942917999999999</v>
      </c>
      <c r="AE77">
        <v>12.057633999999998</v>
      </c>
      <c r="AF77">
        <v>0</v>
      </c>
      <c r="AG77">
        <v>0</v>
      </c>
      <c r="AH77">
        <v>38.846886999999995</v>
      </c>
      <c r="AI77">
        <v>8.0835499999999971</v>
      </c>
      <c r="AJ77">
        <v>0</v>
      </c>
      <c r="AK77">
        <v>12.891999999999998</v>
      </c>
      <c r="AL77">
        <v>20.155329999999999</v>
      </c>
      <c r="AM77">
        <v>4.0624761904761906</v>
      </c>
      <c r="AN77">
        <v>0</v>
      </c>
      <c r="AO77">
        <v>7.3182479999999988</v>
      </c>
      <c r="AP77">
        <v>2.6680668000000001</v>
      </c>
      <c r="AQ77">
        <v>0</v>
      </c>
      <c r="AR77">
        <v>13.319759999999999</v>
      </c>
      <c r="AS77">
        <v>7.9953307199999992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27.392319572321608</v>
      </c>
      <c r="BB77">
        <f t="shared" si="1"/>
        <v>718.99242139841169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51.790755654561224</v>
      </c>
      <c r="L78">
        <v>65.254623405885411</v>
      </c>
      <c r="M78">
        <v>0</v>
      </c>
      <c r="N78">
        <v>30.003625417472318</v>
      </c>
      <c r="O78">
        <v>50.377678009317556</v>
      </c>
      <c r="P78">
        <v>60.955017301038062</v>
      </c>
      <c r="Q78">
        <v>2.7716175071360607</v>
      </c>
      <c r="R78">
        <v>10.76623406808719</v>
      </c>
      <c r="S78">
        <v>6.698785714285715</v>
      </c>
      <c r="T78">
        <v>0</v>
      </c>
      <c r="U78">
        <v>243.68144539964902</v>
      </c>
      <c r="V78">
        <v>5.2706906906906905</v>
      </c>
      <c r="W78">
        <v>11.408569909868268</v>
      </c>
      <c r="X78">
        <v>37.464964070265637</v>
      </c>
      <c r="Y78">
        <v>0</v>
      </c>
      <c r="Z78">
        <v>4.993995599999999</v>
      </c>
      <c r="AA78">
        <v>10.835639999999998</v>
      </c>
      <c r="AB78">
        <v>10.035570480000001</v>
      </c>
      <c r="AC78">
        <v>7.381953231999999</v>
      </c>
      <c r="AD78">
        <v>9.2942917999999999</v>
      </c>
      <c r="AE78">
        <v>12.057633999999998</v>
      </c>
      <c r="AF78">
        <v>0</v>
      </c>
      <c r="AG78">
        <v>0</v>
      </c>
      <c r="AH78">
        <v>38.846886999999995</v>
      </c>
      <c r="AI78">
        <v>9.0535759999999996</v>
      </c>
      <c r="AJ78">
        <v>0</v>
      </c>
      <c r="AK78">
        <v>12.891999999999998</v>
      </c>
      <c r="AL78">
        <v>20.155329999999999</v>
      </c>
      <c r="AM78">
        <v>4.0624761904761906</v>
      </c>
      <c r="AN78">
        <v>0</v>
      </c>
      <c r="AO78">
        <v>7.3182479999999988</v>
      </c>
      <c r="AP78">
        <v>2.6680668000000001</v>
      </c>
      <c r="AQ78">
        <v>0</v>
      </c>
      <c r="AR78">
        <v>13.319759999999999</v>
      </c>
      <c r="AS78">
        <v>7.9953307199999992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27.427919450321607</v>
      </c>
      <c r="BB78">
        <f t="shared" si="1"/>
        <v>719.9268475204118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51.790755654561224</v>
      </c>
      <c r="L79">
        <v>65.254800352840206</v>
      </c>
      <c r="M79">
        <v>0</v>
      </c>
      <c r="N79">
        <v>30.003625417472318</v>
      </c>
      <c r="O79">
        <v>50.377678009317556</v>
      </c>
      <c r="P79">
        <v>60.955017301038062</v>
      </c>
      <c r="Q79">
        <v>2.7716175071360607</v>
      </c>
      <c r="R79">
        <v>10.76623406808719</v>
      </c>
      <c r="S79">
        <v>6.698785714285715</v>
      </c>
      <c r="T79">
        <v>0</v>
      </c>
      <c r="U79">
        <v>243.68144539964902</v>
      </c>
      <c r="V79">
        <v>5.2706906906906905</v>
      </c>
      <c r="W79">
        <v>11.408569909868268</v>
      </c>
      <c r="X79">
        <v>37.464964070265637</v>
      </c>
      <c r="Y79">
        <v>0</v>
      </c>
      <c r="Z79">
        <v>4.993995599999999</v>
      </c>
      <c r="AA79">
        <v>10.935969999999999</v>
      </c>
      <c r="AB79">
        <v>10.394467399999998</v>
      </c>
      <c r="AC79">
        <v>7.7626463999999995</v>
      </c>
      <c r="AD79">
        <v>9.7975927999999985</v>
      </c>
      <c r="AE79">
        <v>12.556885223999998</v>
      </c>
      <c r="AF79">
        <v>0</v>
      </c>
      <c r="AG79">
        <v>0</v>
      </c>
      <c r="AH79">
        <v>39.291882300000005</v>
      </c>
      <c r="AI79">
        <v>10.670285999999999</v>
      </c>
      <c r="AJ79">
        <v>0</v>
      </c>
      <c r="AK79">
        <v>12.891999999999998</v>
      </c>
      <c r="AL79">
        <v>20.155329999999999</v>
      </c>
      <c r="AM79">
        <v>4.2656000000000001</v>
      </c>
      <c r="AN79">
        <v>0</v>
      </c>
      <c r="AO79">
        <v>7.3182479999999988</v>
      </c>
      <c r="AP79">
        <v>2.4077676000000001</v>
      </c>
      <c r="AQ79">
        <v>0</v>
      </c>
      <c r="AR79">
        <v>12.478512</v>
      </c>
      <c r="AS79">
        <v>7.9953307199999992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27.538237454526627</v>
      </c>
      <c r="BB79">
        <f t="shared" si="1"/>
        <v>722.82246068468532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51.790755654561224</v>
      </c>
      <c r="L80">
        <v>65.254800352840206</v>
      </c>
      <c r="M80">
        <v>0</v>
      </c>
      <c r="N80">
        <v>30.003625417472318</v>
      </c>
      <c r="O80">
        <v>50.377678009317556</v>
      </c>
      <c r="P80">
        <v>60.955017301038062</v>
      </c>
      <c r="Q80">
        <v>2.7716175071360607</v>
      </c>
      <c r="R80">
        <v>10.76623406808719</v>
      </c>
      <c r="S80">
        <v>6.698785714285715</v>
      </c>
      <c r="T80">
        <v>0</v>
      </c>
      <c r="U80">
        <v>243.68144539964902</v>
      </c>
      <c r="V80">
        <v>5.2706906906906905</v>
      </c>
      <c r="W80">
        <v>11.408569909868268</v>
      </c>
      <c r="X80">
        <v>37.464964070265637</v>
      </c>
      <c r="Y80">
        <v>0</v>
      </c>
      <c r="Z80">
        <v>4.993995599999999</v>
      </c>
      <c r="AA80">
        <v>10.935969999999999</v>
      </c>
      <c r="AB80">
        <v>10.394467399999998</v>
      </c>
      <c r="AC80">
        <v>7.7626463999999995</v>
      </c>
      <c r="AD80">
        <v>9.7975927999999985</v>
      </c>
      <c r="AE80">
        <v>12.556885223999998</v>
      </c>
      <c r="AF80">
        <v>0</v>
      </c>
      <c r="AG80">
        <v>0</v>
      </c>
      <c r="AH80">
        <v>39.291882300000005</v>
      </c>
      <c r="AI80">
        <v>16.813783999999995</v>
      </c>
      <c r="AJ80">
        <v>0</v>
      </c>
      <c r="AK80">
        <v>12.891999999999998</v>
      </c>
      <c r="AL80">
        <v>20.155329999999999</v>
      </c>
      <c r="AM80">
        <v>4.2656000000000001</v>
      </c>
      <c r="AN80">
        <v>0</v>
      </c>
      <c r="AO80">
        <v>7.3182479999999988</v>
      </c>
      <c r="AP80">
        <v>2.4077676000000001</v>
      </c>
      <c r="AQ80">
        <v>0</v>
      </c>
      <c r="AR80">
        <v>12.478512</v>
      </c>
      <c r="AS80">
        <v>7.9953307199999992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27.763703856526629</v>
      </c>
      <c r="BB80">
        <f t="shared" si="1"/>
        <v>728.7404922826853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51.790755654561224</v>
      </c>
      <c r="L81">
        <v>65.254800352840206</v>
      </c>
      <c r="M81">
        <v>0</v>
      </c>
      <c r="N81">
        <v>30.003625417472318</v>
      </c>
      <c r="O81">
        <v>50.377678009317556</v>
      </c>
      <c r="P81">
        <v>60.955017301038062</v>
      </c>
      <c r="Q81">
        <v>2.7716175071360607</v>
      </c>
      <c r="R81">
        <v>10.76623406808719</v>
      </c>
      <c r="S81">
        <v>6.698785714285715</v>
      </c>
      <c r="T81">
        <v>0</v>
      </c>
      <c r="U81">
        <v>243.68144539964902</v>
      </c>
      <c r="V81">
        <v>5.2706906906906905</v>
      </c>
      <c r="W81">
        <v>11.408569909868268</v>
      </c>
      <c r="X81">
        <v>37.464964070265637</v>
      </c>
      <c r="Y81">
        <v>0</v>
      </c>
      <c r="Z81">
        <v>4.993995599999999</v>
      </c>
      <c r="AA81">
        <v>10.935969999999999</v>
      </c>
      <c r="AB81">
        <v>10.394467399999998</v>
      </c>
      <c r="AC81">
        <v>7.7626463999999995</v>
      </c>
      <c r="AD81">
        <v>9.7975927999999985</v>
      </c>
      <c r="AE81">
        <v>12.556885223999998</v>
      </c>
      <c r="AF81">
        <v>0</v>
      </c>
      <c r="AG81">
        <v>0</v>
      </c>
      <c r="AH81">
        <v>39.291882300000005</v>
      </c>
      <c r="AI81">
        <v>16.813783999999995</v>
      </c>
      <c r="AJ81">
        <v>0</v>
      </c>
      <c r="AK81">
        <v>12.891999999999998</v>
      </c>
      <c r="AL81">
        <v>20.155329999999999</v>
      </c>
      <c r="AM81">
        <v>4.2656000000000001</v>
      </c>
      <c r="AN81">
        <v>0</v>
      </c>
      <c r="AO81">
        <v>7.3182479999999988</v>
      </c>
      <c r="AP81">
        <v>2.4077676000000001</v>
      </c>
      <c r="AQ81">
        <v>0</v>
      </c>
      <c r="AR81">
        <v>12.478512</v>
      </c>
      <c r="AS81">
        <v>7.9953307199999992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27.763703856526629</v>
      </c>
      <c r="BB81">
        <f t="shared" si="1"/>
        <v>728.7404922826853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51.790755654561224</v>
      </c>
      <c r="L82">
        <v>65.254800352840206</v>
      </c>
      <c r="M82">
        <v>0</v>
      </c>
      <c r="N82">
        <v>30.003625417472318</v>
      </c>
      <c r="O82">
        <v>50.377678009317556</v>
      </c>
      <c r="P82">
        <v>60.955017301038062</v>
      </c>
      <c r="Q82">
        <v>2.7716175071360607</v>
      </c>
      <c r="R82">
        <v>10.76623406808719</v>
      </c>
      <c r="S82">
        <v>6.698785714285715</v>
      </c>
      <c r="T82">
        <v>0</v>
      </c>
      <c r="U82">
        <v>243.68144539964902</v>
      </c>
      <c r="V82">
        <v>5.2706906906906905</v>
      </c>
      <c r="W82">
        <v>11.408569909868268</v>
      </c>
      <c r="X82">
        <v>37.464964070265637</v>
      </c>
      <c r="Y82">
        <v>0</v>
      </c>
      <c r="Z82">
        <v>4.993995599999999</v>
      </c>
      <c r="AA82">
        <v>10.935969999999999</v>
      </c>
      <c r="AB82">
        <v>10.394467399999998</v>
      </c>
      <c r="AC82">
        <v>7.7626463999999995</v>
      </c>
      <c r="AD82">
        <v>9.7975927999999985</v>
      </c>
      <c r="AE82">
        <v>12.556885223999998</v>
      </c>
      <c r="AF82">
        <v>0</v>
      </c>
      <c r="AG82">
        <v>0</v>
      </c>
      <c r="AH82">
        <v>39.291882300000005</v>
      </c>
      <c r="AI82">
        <v>16.813783999999995</v>
      </c>
      <c r="AJ82">
        <v>0</v>
      </c>
      <c r="AK82">
        <v>12.891999999999998</v>
      </c>
      <c r="AL82">
        <v>20.155329999999999</v>
      </c>
      <c r="AM82">
        <v>4.2656000000000001</v>
      </c>
      <c r="AN82">
        <v>0</v>
      </c>
      <c r="AO82">
        <v>7.3182479999999988</v>
      </c>
      <c r="AP82">
        <v>2.4077676000000001</v>
      </c>
      <c r="AQ82">
        <v>0</v>
      </c>
      <c r="AR82">
        <v>12.478512</v>
      </c>
      <c r="AS82">
        <v>7.9953307199999992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27.763703856526629</v>
      </c>
      <c r="BB82">
        <f t="shared" si="1"/>
        <v>728.7404922826853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51.790755654561224</v>
      </c>
      <c r="L83">
        <v>65.254800352840206</v>
      </c>
      <c r="M83">
        <v>0</v>
      </c>
      <c r="N83">
        <v>30.003625417472318</v>
      </c>
      <c r="O83">
        <v>50.377678009317556</v>
      </c>
      <c r="P83">
        <v>60.955017301038062</v>
      </c>
      <c r="Q83">
        <v>2.7716175071360607</v>
      </c>
      <c r="R83">
        <v>10.76623406808719</v>
      </c>
      <c r="S83">
        <v>6.698785714285715</v>
      </c>
      <c r="T83">
        <v>0</v>
      </c>
      <c r="U83">
        <v>243.68144539964902</v>
      </c>
      <c r="V83">
        <v>5.2706906906906905</v>
      </c>
      <c r="W83">
        <v>11.408569909868268</v>
      </c>
      <c r="X83">
        <v>37.464964070265637</v>
      </c>
      <c r="Y83">
        <v>0</v>
      </c>
      <c r="Z83">
        <v>4.993995599999999</v>
      </c>
      <c r="AA83">
        <v>10.935969999999999</v>
      </c>
      <c r="AB83">
        <v>10.394467399999998</v>
      </c>
      <c r="AC83">
        <v>7.7626463999999995</v>
      </c>
      <c r="AD83">
        <v>9.7975927999999985</v>
      </c>
      <c r="AE83">
        <v>12.556885223999998</v>
      </c>
      <c r="AF83">
        <v>0</v>
      </c>
      <c r="AG83">
        <v>0</v>
      </c>
      <c r="AH83">
        <v>39.291882300000005</v>
      </c>
      <c r="AI83">
        <v>16.813783999999995</v>
      </c>
      <c r="AJ83">
        <v>0</v>
      </c>
      <c r="AK83">
        <v>12.891999999999998</v>
      </c>
      <c r="AL83">
        <v>20.155329999999999</v>
      </c>
      <c r="AM83">
        <v>4.2656000000000001</v>
      </c>
      <c r="AN83">
        <v>0</v>
      </c>
      <c r="AO83">
        <v>7.3182479999999988</v>
      </c>
      <c r="AP83">
        <v>2.4077676000000001</v>
      </c>
      <c r="AQ83">
        <v>0</v>
      </c>
      <c r="AR83">
        <v>13.319759999999999</v>
      </c>
      <c r="AS83">
        <v>7.9953307199999992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27.79457755652663</v>
      </c>
      <c r="BB83">
        <f t="shared" si="1"/>
        <v>729.55086658268522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51.790755654561224</v>
      </c>
      <c r="L84">
        <v>65.254800352840206</v>
      </c>
      <c r="M84">
        <v>0</v>
      </c>
      <c r="N84">
        <v>30.003625417472318</v>
      </c>
      <c r="O84">
        <v>50.377678009317556</v>
      </c>
      <c r="P84">
        <v>60.955017301038062</v>
      </c>
      <c r="Q84">
        <v>2.7716175071360607</v>
      </c>
      <c r="R84">
        <v>10.76623406808719</v>
      </c>
      <c r="S84">
        <v>6.698785714285715</v>
      </c>
      <c r="T84">
        <v>0</v>
      </c>
      <c r="U84">
        <v>243.68144539964902</v>
      </c>
      <c r="V84">
        <v>5.2706906906906905</v>
      </c>
      <c r="W84">
        <v>11.408569909868268</v>
      </c>
      <c r="X84">
        <v>37.464964070265637</v>
      </c>
      <c r="Y84">
        <v>0</v>
      </c>
      <c r="Z84">
        <v>4.993995599999999</v>
      </c>
      <c r="AA84">
        <v>10.935969999999999</v>
      </c>
      <c r="AB84">
        <v>10.394467399999998</v>
      </c>
      <c r="AC84">
        <v>7.7626463999999995</v>
      </c>
      <c r="AD84">
        <v>9.7975927999999985</v>
      </c>
      <c r="AE84">
        <v>12.556885223999998</v>
      </c>
      <c r="AF84">
        <v>0</v>
      </c>
      <c r="AG84">
        <v>0</v>
      </c>
      <c r="AH84">
        <v>39.291882300000005</v>
      </c>
      <c r="AI84">
        <v>16.813783999999995</v>
      </c>
      <c r="AJ84">
        <v>0</v>
      </c>
      <c r="AK84">
        <v>12.891999999999998</v>
      </c>
      <c r="AL84">
        <v>20.155329999999999</v>
      </c>
      <c r="AM84">
        <v>4.2656000000000001</v>
      </c>
      <c r="AN84">
        <v>0</v>
      </c>
      <c r="AO84">
        <v>7.3182479999999988</v>
      </c>
      <c r="AP84">
        <v>2.4077676000000001</v>
      </c>
      <c r="AQ84">
        <v>0</v>
      </c>
      <c r="AR84">
        <v>13.319759999999999</v>
      </c>
      <c r="AS84">
        <v>7.9953307199999992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27.79457755652663</v>
      </c>
      <c r="BB84">
        <f t="shared" si="1"/>
        <v>729.55086658268522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51.790755654561224</v>
      </c>
      <c r="L85">
        <v>65.254800352840206</v>
      </c>
      <c r="M85">
        <v>0</v>
      </c>
      <c r="N85">
        <v>30.003625417472318</v>
      </c>
      <c r="O85">
        <v>50.377678009317556</v>
      </c>
      <c r="P85">
        <v>60.955017301038062</v>
      </c>
      <c r="Q85">
        <v>2.7716175071360607</v>
      </c>
      <c r="R85">
        <v>10.76623406808719</v>
      </c>
      <c r="S85">
        <v>6.698785714285715</v>
      </c>
      <c r="T85">
        <v>0</v>
      </c>
      <c r="U85">
        <v>243.68144539964902</v>
      </c>
      <c r="V85">
        <v>5.2706906906906905</v>
      </c>
      <c r="W85">
        <v>11.492240702479339</v>
      </c>
      <c r="X85">
        <v>37.464964070265637</v>
      </c>
      <c r="Y85">
        <v>0</v>
      </c>
      <c r="Z85">
        <v>4.993995599999999</v>
      </c>
      <c r="AA85">
        <v>10.935969999999999</v>
      </c>
      <c r="AB85">
        <v>10.394467399999998</v>
      </c>
      <c r="AC85">
        <v>7.7626463999999995</v>
      </c>
      <c r="AD85">
        <v>9.7975927999999985</v>
      </c>
      <c r="AE85">
        <v>12.556885223999998</v>
      </c>
      <c r="AF85">
        <v>0</v>
      </c>
      <c r="AG85">
        <v>0</v>
      </c>
      <c r="AH85">
        <v>39.291882300000005</v>
      </c>
      <c r="AI85">
        <v>16.813783999999995</v>
      </c>
      <c r="AJ85">
        <v>0</v>
      </c>
      <c r="AK85">
        <v>12.891999999999998</v>
      </c>
      <c r="AL85">
        <v>20.155329999999999</v>
      </c>
      <c r="AM85">
        <v>4.2656000000000001</v>
      </c>
      <c r="AN85">
        <v>0</v>
      </c>
      <c r="AO85">
        <v>7.3182479999999988</v>
      </c>
      <c r="AP85">
        <v>2.4077676000000001</v>
      </c>
      <c r="AQ85">
        <v>0</v>
      </c>
      <c r="AR85">
        <v>12.478512</v>
      </c>
      <c r="AS85">
        <v>7.9953307199999992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27.766774460314206</v>
      </c>
      <c r="BB85">
        <f t="shared" si="1"/>
        <v>728.82109247150879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51.790755654561224</v>
      </c>
      <c r="L86">
        <v>65.254800352840206</v>
      </c>
      <c r="M86">
        <v>0</v>
      </c>
      <c r="N86">
        <v>30.003625417472318</v>
      </c>
      <c r="O86">
        <v>50.377678009317556</v>
      </c>
      <c r="P86">
        <v>60.955017301038062</v>
      </c>
      <c r="Q86">
        <v>2.7716175071360607</v>
      </c>
      <c r="R86">
        <v>10.76623406808719</v>
      </c>
      <c r="S86">
        <v>6.698785714285715</v>
      </c>
      <c r="T86">
        <v>0</v>
      </c>
      <c r="U86">
        <v>243.68144539964902</v>
      </c>
      <c r="V86">
        <v>5.2706906906906905</v>
      </c>
      <c r="W86">
        <v>11.492240702479339</v>
      </c>
      <c r="X86">
        <v>37.464964070265637</v>
      </c>
      <c r="Y86">
        <v>0</v>
      </c>
      <c r="Z86">
        <v>4.993995599999999</v>
      </c>
      <c r="AA86">
        <v>10.935969999999999</v>
      </c>
      <c r="AB86">
        <v>10.394467399999998</v>
      </c>
      <c r="AC86">
        <v>7.7626463999999995</v>
      </c>
      <c r="AD86">
        <v>9.7975927999999985</v>
      </c>
      <c r="AE86">
        <v>12.556885223999998</v>
      </c>
      <c r="AF86">
        <v>0</v>
      </c>
      <c r="AG86">
        <v>0</v>
      </c>
      <c r="AH86">
        <v>39.291882300000005</v>
      </c>
      <c r="AI86">
        <v>9.0535759999999996</v>
      </c>
      <c r="AJ86">
        <v>0</v>
      </c>
      <c r="AK86">
        <v>12.891999999999998</v>
      </c>
      <c r="AL86">
        <v>20.155329999999999</v>
      </c>
      <c r="AM86">
        <v>4.2656000000000001</v>
      </c>
      <c r="AN86">
        <v>0</v>
      </c>
      <c r="AO86">
        <v>7.3182479999999988</v>
      </c>
      <c r="AP86">
        <v>2.4077676000000001</v>
      </c>
      <c r="AQ86">
        <v>0</v>
      </c>
      <c r="AR86">
        <v>12.478512</v>
      </c>
      <c r="AS86">
        <v>7.9953307199999992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27.481974928314205</v>
      </c>
      <c r="BB86">
        <f t="shared" si="1"/>
        <v>721.34568400350884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51.790755654561224</v>
      </c>
      <c r="L87">
        <v>65.254800352840206</v>
      </c>
      <c r="M87">
        <v>0</v>
      </c>
      <c r="N87">
        <v>30.003625417472318</v>
      </c>
      <c r="O87">
        <v>50.377678009317556</v>
      </c>
      <c r="P87">
        <v>60.955017301038062</v>
      </c>
      <c r="Q87">
        <v>2.7716175071360607</v>
      </c>
      <c r="R87">
        <v>10.76623406808719</v>
      </c>
      <c r="S87">
        <v>6.698785714285715</v>
      </c>
      <c r="T87">
        <v>0</v>
      </c>
      <c r="U87">
        <v>243.68144539964902</v>
      </c>
      <c r="V87">
        <v>5.2706906906906905</v>
      </c>
      <c r="W87">
        <v>11.492240702479339</v>
      </c>
      <c r="X87">
        <v>37.464964070265637</v>
      </c>
      <c r="Y87">
        <v>0</v>
      </c>
      <c r="Z87">
        <v>4.993995599999999</v>
      </c>
      <c r="AA87">
        <v>10.835639999999998</v>
      </c>
      <c r="AB87">
        <v>10.035570480000001</v>
      </c>
      <c r="AC87">
        <v>7.381953231999999</v>
      </c>
      <c r="AD87">
        <v>9.2942917999999999</v>
      </c>
      <c r="AE87">
        <v>11.731751999999998</v>
      </c>
      <c r="AF87">
        <v>0</v>
      </c>
      <c r="AG87">
        <v>0</v>
      </c>
      <c r="AH87">
        <v>38.846886999999995</v>
      </c>
      <c r="AI87">
        <v>9.0535759999999996</v>
      </c>
      <c r="AJ87">
        <v>0</v>
      </c>
      <c r="AK87">
        <v>12.891999999999998</v>
      </c>
      <c r="AL87">
        <v>20.155329999999999</v>
      </c>
      <c r="AM87">
        <v>4.0624761904761906</v>
      </c>
      <c r="AN87">
        <v>0</v>
      </c>
      <c r="AO87">
        <v>7.3182479999999988</v>
      </c>
      <c r="AP87">
        <v>2.7656789999999996</v>
      </c>
      <c r="AQ87">
        <v>0</v>
      </c>
      <c r="AR87">
        <v>12.478512</v>
      </c>
      <c r="AS87">
        <v>7.9953307199999992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27.391745408155483</v>
      </c>
      <c r="BB87">
        <f t="shared" si="1"/>
        <v>718.97735150214396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51.790755654561224</v>
      </c>
      <c r="L88">
        <v>65.254800352840206</v>
      </c>
      <c r="M88">
        <v>0</v>
      </c>
      <c r="N88">
        <v>30.003625417472318</v>
      </c>
      <c r="O88">
        <v>50.377678009317556</v>
      </c>
      <c r="P88">
        <v>60.955017301038062</v>
      </c>
      <c r="Q88">
        <v>2.7716175071360607</v>
      </c>
      <c r="R88">
        <v>10.76623406808719</v>
      </c>
      <c r="S88">
        <v>6.698785714285715</v>
      </c>
      <c r="T88">
        <v>0</v>
      </c>
      <c r="U88">
        <v>243.68144539964902</v>
      </c>
      <c r="V88">
        <v>5.2706906906906905</v>
      </c>
      <c r="W88">
        <v>11.492240702479339</v>
      </c>
      <c r="X88">
        <v>37.464964070265637</v>
      </c>
      <c r="Y88">
        <v>0</v>
      </c>
      <c r="Z88">
        <v>4.993995599999999</v>
      </c>
      <c r="AA88">
        <v>10.835639999999998</v>
      </c>
      <c r="AB88">
        <v>10.035570480000001</v>
      </c>
      <c r="AC88">
        <v>7.381953231999999</v>
      </c>
      <c r="AD88">
        <v>9.2942917999999999</v>
      </c>
      <c r="AE88">
        <v>11.731751999999998</v>
      </c>
      <c r="AF88">
        <v>0</v>
      </c>
      <c r="AG88">
        <v>0</v>
      </c>
      <c r="AH88">
        <v>38.846886999999995</v>
      </c>
      <c r="AI88">
        <v>9.0535759999999996</v>
      </c>
      <c r="AJ88">
        <v>0</v>
      </c>
      <c r="AK88">
        <v>12.891999999999998</v>
      </c>
      <c r="AL88">
        <v>20.155329999999999</v>
      </c>
      <c r="AM88">
        <v>4.0624761904761906</v>
      </c>
      <c r="AN88">
        <v>0</v>
      </c>
      <c r="AO88">
        <v>7.3182479999999988</v>
      </c>
      <c r="AP88">
        <v>2.7656789999999996</v>
      </c>
      <c r="AQ88">
        <v>0</v>
      </c>
      <c r="AR88">
        <v>12.478512</v>
      </c>
      <c r="AS88">
        <v>7.9953307199999992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27.391745408155483</v>
      </c>
      <c r="BB88">
        <f t="shared" si="1"/>
        <v>718.97735150214396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51.790755654561224</v>
      </c>
      <c r="L89">
        <v>65.254800352840206</v>
      </c>
      <c r="M89">
        <v>0</v>
      </c>
      <c r="N89">
        <v>30.003625417472318</v>
      </c>
      <c r="O89">
        <v>50.377678009317556</v>
      </c>
      <c r="P89">
        <v>60.955017301038062</v>
      </c>
      <c r="Q89">
        <v>2.7716175071360607</v>
      </c>
      <c r="R89">
        <v>10.76623406808719</v>
      </c>
      <c r="S89">
        <v>6.698785714285715</v>
      </c>
      <c r="T89">
        <v>0</v>
      </c>
      <c r="U89">
        <v>243.68144539964902</v>
      </c>
      <c r="V89">
        <v>5.2706906906906905</v>
      </c>
      <c r="W89">
        <v>11.492240702479339</v>
      </c>
      <c r="X89">
        <v>37.464964070265637</v>
      </c>
      <c r="Y89">
        <v>0</v>
      </c>
      <c r="Z89">
        <v>4.993995599999999</v>
      </c>
      <c r="AA89">
        <v>10.835639999999998</v>
      </c>
      <c r="AB89">
        <v>10.035570480000001</v>
      </c>
      <c r="AC89">
        <v>7.381953231999999</v>
      </c>
      <c r="AD89">
        <v>9.2942917999999999</v>
      </c>
      <c r="AE89">
        <v>11.731751999999998</v>
      </c>
      <c r="AF89">
        <v>0</v>
      </c>
      <c r="AG89">
        <v>0</v>
      </c>
      <c r="AH89">
        <v>38.846886999999995</v>
      </c>
      <c r="AI89">
        <v>11.640311999999998</v>
      </c>
      <c r="AJ89">
        <v>0</v>
      </c>
      <c r="AK89">
        <v>12.891999999999998</v>
      </c>
      <c r="AL89">
        <v>20.155329999999999</v>
      </c>
      <c r="AM89">
        <v>4.0624761904761906</v>
      </c>
      <c r="AN89">
        <v>0</v>
      </c>
      <c r="AO89">
        <v>7.3182479999999988</v>
      </c>
      <c r="AP89">
        <v>2.7656789999999996</v>
      </c>
      <c r="AQ89">
        <v>0</v>
      </c>
      <c r="AR89">
        <v>12.478512</v>
      </c>
      <c r="AS89">
        <v>7.9953307199999992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27.486678670155481</v>
      </c>
      <c r="BB89">
        <f t="shared" si="1"/>
        <v>721.46915424014389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51.790755654561224</v>
      </c>
      <c r="L90">
        <v>65.254800352840206</v>
      </c>
      <c r="M90">
        <v>0</v>
      </c>
      <c r="N90">
        <v>30.003625417472318</v>
      </c>
      <c r="O90">
        <v>50.377678009317556</v>
      </c>
      <c r="P90">
        <v>60.955017301038062</v>
      </c>
      <c r="Q90">
        <v>2.7716175071360607</v>
      </c>
      <c r="R90">
        <v>10.76623406808719</v>
      </c>
      <c r="S90">
        <v>6.698785714285715</v>
      </c>
      <c r="T90">
        <v>0</v>
      </c>
      <c r="U90">
        <v>243.68144539964902</v>
      </c>
      <c r="V90">
        <v>5.2706906906906905</v>
      </c>
      <c r="W90">
        <v>11.492240702479339</v>
      </c>
      <c r="X90">
        <v>37.464964070265637</v>
      </c>
      <c r="Y90">
        <v>0</v>
      </c>
      <c r="Z90">
        <v>4.993995599999999</v>
      </c>
      <c r="AA90">
        <v>10.835639999999998</v>
      </c>
      <c r="AB90">
        <v>10.035570480000001</v>
      </c>
      <c r="AC90">
        <v>7.381953231999999</v>
      </c>
      <c r="AD90">
        <v>9.2942917999999999</v>
      </c>
      <c r="AE90">
        <v>11.731751999999998</v>
      </c>
      <c r="AF90">
        <v>0</v>
      </c>
      <c r="AG90">
        <v>0</v>
      </c>
      <c r="AH90">
        <v>38.846886999999995</v>
      </c>
      <c r="AI90">
        <v>11.640311999999998</v>
      </c>
      <c r="AJ90">
        <v>0</v>
      </c>
      <c r="AK90">
        <v>12.891999999999998</v>
      </c>
      <c r="AL90">
        <v>20.155329999999999</v>
      </c>
      <c r="AM90">
        <v>4.0624761904761906</v>
      </c>
      <c r="AN90">
        <v>0</v>
      </c>
      <c r="AO90">
        <v>7.3182479999999988</v>
      </c>
      <c r="AP90">
        <v>2.7656789999999996</v>
      </c>
      <c r="AQ90">
        <v>0</v>
      </c>
      <c r="AR90">
        <v>12.478512</v>
      </c>
      <c r="AS90">
        <v>7.9953307199999992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27.486678670155481</v>
      </c>
      <c r="BB90">
        <f t="shared" si="1"/>
        <v>721.46915424014389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51.790755654561224</v>
      </c>
      <c r="L91">
        <v>65.254800352840206</v>
      </c>
      <c r="M91">
        <v>0</v>
      </c>
      <c r="N91">
        <v>30.003625417472318</v>
      </c>
      <c r="O91">
        <v>50.377678009317556</v>
      </c>
      <c r="P91">
        <v>60.955017301038062</v>
      </c>
      <c r="Q91">
        <v>2.7716175071360607</v>
      </c>
      <c r="R91">
        <v>10.76623406808719</v>
      </c>
      <c r="S91">
        <v>6.698785714285715</v>
      </c>
      <c r="T91">
        <v>0</v>
      </c>
      <c r="U91">
        <v>243.68144539964902</v>
      </c>
      <c r="V91">
        <v>5.2706906906906905</v>
      </c>
      <c r="W91">
        <v>11.492240702479339</v>
      </c>
      <c r="X91">
        <v>37.464964070265637</v>
      </c>
      <c r="Y91">
        <v>0</v>
      </c>
      <c r="Z91">
        <v>4.993995599999999</v>
      </c>
      <c r="AA91">
        <v>10.935969999999999</v>
      </c>
      <c r="AB91">
        <v>10.394467399999998</v>
      </c>
      <c r="AC91">
        <v>7.7626463999999995</v>
      </c>
      <c r="AD91">
        <v>9.7975927999999985</v>
      </c>
      <c r="AE91">
        <v>12.556885223999998</v>
      </c>
      <c r="AF91">
        <v>0</v>
      </c>
      <c r="AG91">
        <v>0</v>
      </c>
      <c r="AH91">
        <v>39.291882300000005</v>
      </c>
      <c r="AI91">
        <v>11.640311999999998</v>
      </c>
      <c r="AJ91">
        <v>0</v>
      </c>
      <c r="AK91">
        <v>12.891999999999998</v>
      </c>
      <c r="AL91">
        <v>20.155329999999999</v>
      </c>
      <c r="AM91">
        <v>4.2656000000000001</v>
      </c>
      <c r="AN91">
        <v>0</v>
      </c>
      <c r="AO91">
        <v>7.3182479999999988</v>
      </c>
      <c r="AP91">
        <v>2.9283660000000005</v>
      </c>
      <c r="AQ91">
        <v>0</v>
      </c>
      <c r="AR91">
        <v>12.478512</v>
      </c>
      <c r="AS91">
        <v>7.9953307199999992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27.596014070314208</v>
      </c>
      <c r="BB91">
        <f t="shared" si="1"/>
        <v>724.33897926150871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51.790755654561224</v>
      </c>
      <c r="L92">
        <v>65.254800352840206</v>
      </c>
      <c r="M92">
        <v>0</v>
      </c>
      <c r="N92">
        <v>30.003625417472318</v>
      </c>
      <c r="O92">
        <v>50.377678009317556</v>
      </c>
      <c r="P92">
        <v>60.955017301038062</v>
      </c>
      <c r="Q92">
        <v>2.7716175071360607</v>
      </c>
      <c r="R92">
        <v>10.76623406808719</v>
      </c>
      <c r="S92">
        <v>6.698785714285715</v>
      </c>
      <c r="T92">
        <v>0</v>
      </c>
      <c r="U92">
        <v>243.68144539964902</v>
      </c>
      <c r="V92">
        <v>5.2706906906906905</v>
      </c>
      <c r="W92">
        <v>11.492240702479339</v>
      </c>
      <c r="X92">
        <v>37.464964070265637</v>
      </c>
      <c r="Y92">
        <v>0</v>
      </c>
      <c r="Z92">
        <v>4.993995599999999</v>
      </c>
      <c r="AA92">
        <v>10.935969999999999</v>
      </c>
      <c r="AB92">
        <v>10.394467399999998</v>
      </c>
      <c r="AC92">
        <v>7.7626463999999995</v>
      </c>
      <c r="AD92">
        <v>9.7975927999999985</v>
      </c>
      <c r="AE92">
        <v>12.556885223999998</v>
      </c>
      <c r="AF92">
        <v>0</v>
      </c>
      <c r="AG92">
        <v>0</v>
      </c>
      <c r="AH92">
        <v>39.291882300000005</v>
      </c>
      <c r="AI92">
        <v>11.640311999999998</v>
      </c>
      <c r="AJ92">
        <v>0</v>
      </c>
      <c r="AK92">
        <v>12.891999999999998</v>
      </c>
      <c r="AL92">
        <v>20.155329999999999</v>
      </c>
      <c r="AM92">
        <v>4.2656000000000001</v>
      </c>
      <c r="AN92">
        <v>0</v>
      </c>
      <c r="AO92">
        <v>7.3182479999999988</v>
      </c>
      <c r="AP92">
        <v>2.9283660000000005</v>
      </c>
      <c r="AQ92">
        <v>0</v>
      </c>
      <c r="AR92">
        <v>12.478512</v>
      </c>
      <c r="AS92">
        <v>7.9953307199999992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27.596014070314208</v>
      </c>
      <c r="BB92">
        <f t="shared" si="1"/>
        <v>724.33897926150871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51.790755654561224</v>
      </c>
      <c r="L93">
        <v>65.254800352840206</v>
      </c>
      <c r="M93">
        <v>0</v>
      </c>
      <c r="N93">
        <v>30.003625417472318</v>
      </c>
      <c r="O93">
        <v>50.377678009317556</v>
      </c>
      <c r="P93">
        <v>60.955017301038062</v>
      </c>
      <c r="Q93">
        <v>2.7716175071360607</v>
      </c>
      <c r="R93">
        <v>10.76623406808719</v>
      </c>
      <c r="S93">
        <v>6.698785714285715</v>
      </c>
      <c r="T93">
        <v>0</v>
      </c>
      <c r="U93">
        <v>243.68144539964902</v>
      </c>
      <c r="V93">
        <v>5.2706906906906905</v>
      </c>
      <c r="W93">
        <v>11.492240702479339</v>
      </c>
      <c r="X93">
        <v>37.464964070265637</v>
      </c>
      <c r="Y93">
        <v>0</v>
      </c>
      <c r="Z93">
        <v>4.993995599999999</v>
      </c>
      <c r="AA93">
        <v>10.935969999999999</v>
      </c>
      <c r="AB93">
        <v>10.394467399999998</v>
      </c>
      <c r="AC93">
        <v>7.7626463999999995</v>
      </c>
      <c r="AD93">
        <v>9.7975927999999985</v>
      </c>
      <c r="AE93">
        <v>12.556885223999998</v>
      </c>
      <c r="AF93">
        <v>0</v>
      </c>
      <c r="AG93">
        <v>0</v>
      </c>
      <c r="AH93">
        <v>39.291882300000005</v>
      </c>
      <c r="AI93">
        <v>8.0835499999999971</v>
      </c>
      <c r="AJ93">
        <v>0</v>
      </c>
      <c r="AK93">
        <v>12.891999999999998</v>
      </c>
      <c r="AL93">
        <v>20.155329999999999</v>
      </c>
      <c r="AM93">
        <v>4.2656000000000001</v>
      </c>
      <c r="AN93">
        <v>0</v>
      </c>
      <c r="AO93">
        <v>7.3182479999999988</v>
      </c>
      <c r="AP93">
        <v>2.9283660000000005</v>
      </c>
      <c r="AQ93">
        <v>0</v>
      </c>
      <c r="AR93">
        <v>12.478512</v>
      </c>
      <c r="AS93">
        <v>7.9953307199999992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27.465480930314211</v>
      </c>
      <c r="BB93">
        <f t="shared" si="1"/>
        <v>720.91275040150867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51.790755654561224</v>
      </c>
      <c r="L94">
        <v>65.254800352840206</v>
      </c>
      <c r="M94">
        <v>0</v>
      </c>
      <c r="N94">
        <v>30.003625417472318</v>
      </c>
      <c r="O94">
        <v>50.377678009317556</v>
      </c>
      <c r="P94">
        <v>60.955017301038062</v>
      </c>
      <c r="Q94">
        <v>2.7716175071360607</v>
      </c>
      <c r="R94">
        <v>10.76623406808719</v>
      </c>
      <c r="S94">
        <v>6.698785714285715</v>
      </c>
      <c r="T94">
        <v>0</v>
      </c>
      <c r="U94">
        <v>243.68144539964902</v>
      </c>
      <c r="V94">
        <v>5.2706906906906905</v>
      </c>
      <c r="W94">
        <v>11.492240702479339</v>
      </c>
      <c r="X94">
        <v>37.464964070265637</v>
      </c>
      <c r="Y94">
        <v>0</v>
      </c>
      <c r="Z94">
        <v>4.993995599999999</v>
      </c>
      <c r="AA94">
        <v>10.935969999999999</v>
      </c>
      <c r="AB94">
        <v>10.394467399999998</v>
      </c>
      <c r="AC94">
        <v>7.7626463999999995</v>
      </c>
      <c r="AD94">
        <v>9.7975927999999985</v>
      </c>
      <c r="AE94">
        <v>12.556885223999998</v>
      </c>
      <c r="AF94">
        <v>0</v>
      </c>
      <c r="AG94">
        <v>0</v>
      </c>
      <c r="AH94">
        <v>39.291882300000005</v>
      </c>
      <c r="AI94">
        <v>8.0835499999999971</v>
      </c>
      <c r="AJ94">
        <v>0</v>
      </c>
      <c r="AK94">
        <v>12.891999999999998</v>
      </c>
      <c r="AL94">
        <v>20.155329999999999</v>
      </c>
      <c r="AM94">
        <v>4.2656000000000001</v>
      </c>
      <c r="AN94">
        <v>0</v>
      </c>
      <c r="AO94">
        <v>7.3182479999999988</v>
      </c>
      <c r="AP94">
        <v>2.9283660000000005</v>
      </c>
      <c r="AQ94">
        <v>0</v>
      </c>
      <c r="AR94">
        <v>12.478512</v>
      </c>
      <c r="AS94">
        <v>7.9953307199999992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27.465480930314211</v>
      </c>
      <c r="BB94">
        <f t="shared" si="1"/>
        <v>720.91275040150867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51.790755654561224</v>
      </c>
      <c r="L95">
        <v>65.254800352840206</v>
      </c>
      <c r="M95">
        <v>0</v>
      </c>
      <c r="N95">
        <v>30.003625417472318</v>
      </c>
      <c r="O95">
        <v>50.377678009317556</v>
      </c>
      <c r="P95">
        <v>60.955017301038062</v>
      </c>
      <c r="Q95">
        <v>2.7716175071360607</v>
      </c>
      <c r="R95">
        <v>10.76623406808719</v>
      </c>
      <c r="S95">
        <v>6.698785714285715</v>
      </c>
      <c r="T95">
        <v>0</v>
      </c>
      <c r="U95">
        <v>243.68144539964902</v>
      </c>
      <c r="V95">
        <v>5.2706906906906905</v>
      </c>
      <c r="W95">
        <v>11.492240702479339</v>
      </c>
      <c r="X95">
        <v>37.464964070265637</v>
      </c>
      <c r="Y95">
        <v>0</v>
      </c>
      <c r="Z95">
        <v>4.993995599999999</v>
      </c>
      <c r="AA95">
        <v>10.835639999999998</v>
      </c>
      <c r="AB95">
        <v>10.035570480000001</v>
      </c>
      <c r="AC95">
        <v>7.381953231999999</v>
      </c>
      <c r="AD95">
        <v>9.2942917999999999</v>
      </c>
      <c r="AE95">
        <v>11.731751999999998</v>
      </c>
      <c r="AF95">
        <v>0</v>
      </c>
      <c r="AG95">
        <v>0</v>
      </c>
      <c r="AH95">
        <v>38.846886999999995</v>
      </c>
      <c r="AI95">
        <v>8.0835499999999971</v>
      </c>
      <c r="AJ95">
        <v>0</v>
      </c>
      <c r="AK95">
        <v>12.891999999999998</v>
      </c>
      <c r="AL95">
        <v>20.155329999999999</v>
      </c>
      <c r="AM95">
        <v>4.0624761904761906</v>
      </c>
      <c r="AN95">
        <v>0</v>
      </c>
      <c r="AO95">
        <v>7.3182479999999988</v>
      </c>
      <c r="AP95">
        <v>2.9283660000000005</v>
      </c>
      <c r="AQ95">
        <v>0</v>
      </c>
      <c r="AR95">
        <v>12.478512</v>
      </c>
      <c r="AS95">
        <v>7.9953307199999992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27.362116054155475</v>
      </c>
      <c r="BB95">
        <f t="shared" si="1"/>
        <v>718.1996418561439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51.790755654561224</v>
      </c>
      <c r="L96">
        <v>65.254800352840206</v>
      </c>
      <c r="M96">
        <v>0</v>
      </c>
      <c r="N96">
        <v>30.003625417472318</v>
      </c>
      <c r="O96">
        <v>50.377678009317556</v>
      </c>
      <c r="P96">
        <v>60.955017301038062</v>
      </c>
      <c r="Q96">
        <v>2.7716175071360607</v>
      </c>
      <c r="R96">
        <v>10.76623406808719</v>
      </c>
      <c r="S96">
        <v>6.698785714285715</v>
      </c>
      <c r="T96">
        <v>0</v>
      </c>
      <c r="U96">
        <v>243.68144539964902</v>
      </c>
      <c r="V96">
        <v>5.2706906906906905</v>
      </c>
      <c r="W96">
        <v>11.492240702479339</v>
      </c>
      <c r="X96">
        <v>37.464964070265637</v>
      </c>
      <c r="Y96">
        <v>0</v>
      </c>
      <c r="Z96">
        <v>4.993995599999999</v>
      </c>
      <c r="AA96">
        <v>10.835639999999998</v>
      </c>
      <c r="AB96">
        <v>10.035570480000001</v>
      </c>
      <c r="AC96">
        <v>7.381953231999999</v>
      </c>
      <c r="AD96">
        <v>9.2942917999999999</v>
      </c>
      <c r="AE96">
        <v>11.731751999999998</v>
      </c>
      <c r="AF96">
        <v>0</v>
      </c>
      <c r="AG96">
        <v>0</v>
      </c>
      <c r="AH96">
        <v>38.846886999999995</v>
      </c>
      <c r="AI96">
        <v>8.0835499999999971</v>
      </c>
      <c r="AJ96">
        <v>0</v>
      </c>
      <c r="AK96">
        <v>12.891999999999998</v>
      </c>
      <c r="AL96">
        <v>20.155329999999999</v>
      </c>
      <c r="AM96">
        <v>4.0624761904761906</v>
      </c>
      <c r="AN96">
        <v>0</v>
      </c>
      <c r="AO96">
        <v>7.3182479999999988</v>
      </c>
      <c r="AP96">
        <v>2.9283660000000005</v>
      </c>
      <c r="AQ96">
        <v>0</v>
      </c>
      <c r="AR96">
        <v>12.478512</v>
      </c>
      <c r="AS96">
        <v>7.9953307199999992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27.362116054155475</v>
      </c>
      <c r="BB96">
        <f t="shared" si="1"/>
        <v>718.1996418561439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51.790755654561224</v>
      </c>
      <c r="L97">
        <v>65.254800352840206</v>
      </c>
      <c r="M97">
        <v>0</v>
      </c>
      <c r="N97">
        <v>30.003625417472318</v>
      </c>
      <c r="O97">
        <v>50.377678009317556</v>
      </c>
      <c r="P97">
        <v>60.955017301038062</v>
      </c>
      <c r="Q97">
        <v>2.7716175071360607</v>
      </c>
      <c r="R97">
        <v>10.76623406808719</v>
      </c>
      <c r="S97">
        <v>6.698785714285715</v>
      </c>
      <c r="T97">
        <v>0</v>
      </c>
      <c r="U97">
        <v>243.68144539964902</v>
      </c>
      <c r="V97">
        <v>5.2706906906906905</v>
      </c>
      <c r="W97">
        <v>11.492240702479339</v>
      </c>
      <c r="X97">
        <v>37.464964070265637</v>
      </c>
      <c r="Y97">
        <v>0</v>
      </c>
      <c r="Z97">
        <v>4.993995599999999</v>
      </c>
      <c r="AA97">
        <v>10.835639999999998</v>
      </c>
      <c r="AB97">
        <v>10.035570480000001</v>
      </c>
      <c r="AC97">
        <v>7.381953231999999</v>
      </c>
      <c r="AD97">
        <v>9.2942917999999999</v>
      </c>
      <c r="AE97">
        <v>11.731751999999998</v>
      </c>
      <c r="AF97">
        <v>0</v>
      </c>
      <c r="AG97">
        <v>0</v>
      </c>
      <c r="AH97">
        <v>38.846886999999995</v>
      </c>
      <c r="AI97">
        <v>8.0835499999999971</v>
      </c>
      <c r="AJ97">
        <v>0</v>
      </c>
      <c r="AK97">
        <v>12.891999999999998</v>
      </c>
      <c r="AL97">
        <v>20.155329999999999</v>
      </c>
      <c r="AM97">
        <v>4.0624761904761906</v>
      </c>
      <c r="AN97">
        <v>0</v>
      </c>
      <c r="AO97">
        <v>7.3182479999999988</v>
      </c>
      <c r="AP97">
        <v>2.9283660000000005</v>
      </c>
      <c r="AQ97">
        <v>0</v>
      </c>
      <c r="AR97">
        <v>12.478512</v>
      </c>
      <c r="AS97">
        <v>7.9953307199999992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27.362116054155475</v>
      </c>
      <c r="BB97">
        <f t="shared" si="1"/>
        <v>718.1996418561439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51.790755654561224</v>
      </c>
      <c r="L98">
        <v>65.254800352840206</v>
      </c>
      <c r="M98">
        <v>0</v>
      </c>
      <c r="N98">
        <v>30.003625417472318</v>
      </c>
      <c r="O98">
        <v>50.377678009317556</v>
      </c>
      <c r="P98">
        <v>60.955017301038062</v>
      </c>
      <c r="Q98">
        <v>2.7716175071360607</v>
      </c>
      <c r="R98">
        <v>10.76623406808719</v>
      </c>
      <c r="S98">
        <v>6.698785714285715</v>
      </c>
      <c r="T98">
        <v>0</v>
      </c>
      <c r="U98">
        <v>243.68144539964902</v>
      </c>
      <c r="V98">
        <v>5.2706906906906905</v>
      </c>
      <c r="W98">
        <v>11.492240702479339</v>
      </c>
      <c r="X98">
        <v>37.464964070265637</v>
      </c>
      <c r="Y98">
        <v>0</v>
      </c>
      <c r="Z98">
        <v>4.993995599999999</v>
      </c>
      <c r="AA98">
        <v>10.835639999999998</v>
      </c>
      <c r="AB98">
        <v>10.035570480000001</v>
      </c>
      <c r="AC98">
        <v>7.381953231999999</v>
      </c>
      <c r="AD98">
        <v>9.2942917999999999</v>
      </c>
      <c r="AE98">
        <v>11.731751999999998</v>
      </c>
      <c r="AF98">
        <v>0</v>
      </c>
      <c r="AG98">
        <v>0</v>
      </c>
      <c r="AH98">
        <v>38.846886999999995</v>
      </c>
      <c r="AI98">
        <v>8.0835499999999971</v>
      </c>
      <c r="AJ98">
        <v>0</v>
      </c>
      <c r="AK98">
        <v>12.891999999999998</v>
      </c>
      <c r="AL98">
        <v>20.155329999999999</v>
      </c>
      <c r="AM98">
        <v>4.0624761904761906</v>
      </c>
      <c r="AN98">
        <v>0</v>
      </c>
      <c r="AO98">
        <v>7.3182479999999988</v>
      </c>
      <c r="AP98">
        <v>2.9283660000000005</v>
      </c>
      <c r="AQ98">
        <v>0</v>
      </c>
      <c r="AR98">
        <v>12.478512</v>
      </c>
      <c r="AS98">
        <v>7.9953307199999992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27.362116054155475</v>
      </c>
      <c r="BB98">
        <f t="shared" si="1"/>
        <v>718.1996418561439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0.98229262274229612</v>
      </c>
      <c r="L99">
        <f t="shared" si="2"/>
        <v>0.94167467458221099</v>
      </c>
      <c r="M99">
        <f t="shared" si="2"/>
        <v>0</v>
      </c>
      <c r="N99">
        <f t="shared" si="2"/>
        <v>0.72008701001933584</v>
      </c>
      <c r="O99">
        <f t="shared" si="2"/>
        <v>1.2090642722236222</v>
      </c>
      <c r="P99">
        <f t="shared" si="2"/>
        <v>1.4629204152249149</v>
      </c>
      <c r="Q99">
        <f t="shared" si="2"/>
        <v>5.0727170160229686E-2</v>
      </c>
      <c r="R99">
        <f t="shared" si="2"/>
        <v>0.19813060265389557</v>
      </c>
      <c r="S99">
        <f t="shared" si="2"/>
        <v>0.12227681624771619</v>
      </c>
      <c r="T99">
        <f t="shared" si="2"/>
        <v>0</v>
      </c>
      <c r="U99">
        <f t="shared" si="2"/>
        <v>5.848354689591571</v>
      </c>
      <c r="V99">
        <f t="shared" si="2"/>
        <v>0.12652211883835224</v>
      </c>
      <c r="W99">
        <f t="shared" si="2"/>
        <v>0.27215527623201791</v>
      </c>
      <c r="X99">
        <f t="shared" si="2"/>
        <v>0.89928346541089677</v>
      </c>
      <c r="Y99">
        <f t="shared" si="2"/>
        <v>0</v>
      </c>
      <c r="Z99">
        <f t="shared" si="2"/>
        <v>0.11985589440000009</v>
      </c>
      <c r="AA99">
        <f t="shared" si="2"/>
        <v>0.26005536000000018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0.22905300722199995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0.21486075899999971</v>
      </c>
      <c r="AJ99">
        <f t="shared" si="2"/>
        <v>0</v>
      </c>
      <c r="AK99">
        <f t="shared" si="2"/>
        <v>0.30940800000000068</v>
      </c>
      <c r="AL99">
        <f t="shared" si="2"/>
        <v>0.48602232250000088</v>
      </c>
      <c r="AM99">
        <f t="shared" si="2"/>
        <v>9.8108800000000163E-2</v>
      </c>
      <c r="AN99">
        <f t="shared" si="2"/>
        <v>0</v>
      </c>
      <c r="AO99">
        <f t="shared" si="2"/>
        <v>0.17563795200000015</v>
      </c>
      <c r="AP99">
        <f t="shared" si="2"/>
        <v>6.5790622799999934E-2</v>
      </c>
      <c r="AQ99">
        <f t="shared" si="2"/>
        <v>0</v>
      </c>
      <c r="AR99">
        <f t="shared" si="2"/>
        <v>0.30200803199999998</v>
      </c>
      <c r="AS99">
        <f t="shared" si="2"/>
        <v>0.19155104050649988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0.61892028863516302</v>
      </c>
      <c r="BB99">
        <f t="shared" si="1"/>
        <v>16.245393155172401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2.9482009632983335</v>
      </c>
      <c r="L3">
        <v>478.49060555516206</v>
      </c>
      <c r="M3">
        <v>27.612456747404845</v>
      </c>
      <c r="N3">
        <v>36.243133679029704</v>
      </c>
      <c r="O3">
        <v>0</v>
      </c>
      <c r="P3">
        <v>37.743944636678201</v>
      </c>
      <c r="Q3">
        <v>3.3529305423406282</v>
      </c>
      <c r="R3">
        <v>13.008766911584619</v>
      </c>
      <c r="S3">
        <v>8.1008571428571425</v>
      </c>
      <c r="T3">
        <v>0</v>
      </c>
      <c r="U3">
        <v>53.534344974268969</v>
      </c>
      <c r="V3">
        <v>6.360105105105105</v>
      </c>
      <c r="W3">
        <v>13.593414342629481</v>
      </c>
      <c r="X3">
        <v>45.26186181817414</v>
      </c>
      <c r="Y3">
        <v>0</v>
      </c>
      <c r="Z3">
        <v>6.0321175200000008</v>
      </c>
      <c r="AA3">
        <v>12.918427599999998</v>
      </c>
      <c r="AB3">
        <v>12.121704816000001</v>
      </c>
      <c r="AC3">
        <v>8.9164694943999994</v>
      </c>
      <c r="AD3">
        <v>11.226333559999999</v>
      </c>
      <c r="AE3">
        <v>5.1171172</v>
      </c>
      <c r="AF3">
        <v>5.4449999999999994</v>
      </c>
      <c r="AG3">
        <v>11.99244384</v>
      </c>
      <c r="AH3">
        <v>46.922145399999998</v>
      </c>
      <c r="AI3">
        <v>5.8583460000000001</v>
      </c>
      <c r="AJ3">
        <v>0</v>
      </c>
      <c r="AK3">
        <v>15.571999999999997</v>
      </c>
      <c r="AL3">
        <v>0</v>
      </c>
      <c r="AM3">
        <v>4.9079790476190475</v>
      </c>
      <c r="AN3">
        <v>0.65042</v>
      </c>
      <c r="AO3">
        <v>8.8395215999999994</v>
      </c>
      <c r="AP3">
        <v>3.9694090800000001</v>
      </c>
      <c r="AQ3">
        <v>18.86608</v>
      </c>
      <c r="AR3">
        <v>16.088591999999998</v>
      </c>
      <c r="AS3">
        <v>9.5748107519999994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34.177591553965001</v>
      </c>
      <c r="BB3">
        <f>SUM(B3:AZ3)-BA3</f>
        <v>897.09194877458708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2.9481561395694134</v>
      </c>
      <c r="L4">
        <v>478.49060555516206</v>
      </c>
      <c r="M4">
        <v>27.612456747404845</v>
      </c>
      <c r="N4">
        <v>36.243133679029704</v>
      </c>
      <c r="O4">
        <v>0</v>
      </c>
      <c r="P4">
        <v>37.743944636678201</v>
      </c>
      <c r="Q4">
        <v>3.3529305423406282</v>
      </c>
      <c r="R4">
        <v>13.008766911584619</v>
      </c>
      <c r="S4">
        <v>8.1008571428571425</v>
      </c>
      <c r="T4">
        <v>0</v>
      </c>
      <c r="U4">
        <v>53.534344974268969</v>
      </c>
      <c r="V4">
        <v>6.3592526191877559</v>
      </c>
      <c r="W4">
        <v>13.695534022556391</v>
      </c>
      <c r="X4">
        <v>45.257068923474144</v>
      </c>
      <c r="Y4">
        <v>0</v>
      </c>
      <c r="Z4">
        <v>6.0321175200000008</v>
      </c>
      <c r="AA4">
        <v>12.918427599999998</v>
      </c>
      <c r="AB4">
        <v>12.121704816000001</v>
      </c>
      <c r="AC4">
        <v>8.9164694943999994</v>
      </c>
      <c r="AD4">
        <v>11.226333559999999</v>
      </c>
      <c r="AE4">
        <v>5.1171172</v>
      </c>
      <c r="AF4">
        <v>5.4449999999999994</v>
      </c>
      <c r="AG4">
        <v>11.99244384</v>
      </c>
      <c r="AH4">
        <v>46.922145399999998</v>
      </c>
      <c r="AI4">
        <v>5.8583460000000001</v>
      </c>
      <c r="AJ4">
        <v>0</v>
      </c>
      <c r="AK4">
        <v>15.571999999999997</v>
      </c>
      <c r="AL4">
        <v>0</v>
      </c>
      <c r="AM4">
        <v>4.9079790476190475</v>
      </c>
      <c r="AN4">
        <v>0.65042</v>
      </c>
      <c r="AO4">
        <v>8.8395215999999994</v>
      </c>
      <c r="AP4">
        <v>3.9694090800000001</v>
      </c>
      <c r="AQ4">
        <v>18.86608</v>
      </c>
      <c r="AR4">
        <v>16.088591999999998</v>
      </c>
      <c r="AS4">
        <v>9.5748107519999994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34.181130581754488</v>
      </c>
      <c r="BB4">
        <f t="shared" ref="BB4:BB67" si="0">SUM(B4:AZ4)-BA4</f>
        <v>897.18483922237829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2.9481561395694134</v>
      </c>
      <c r="L5">
        <v>460.92745418589317</v>
      </c>
      <c r="M5">
        <v>27.612456747404845</v>
      </c>
      <c r="N5">
        <v>36.243133679029704</v>
      </c>
      <c r="O5">
        <v>0</v>
      </c>
      <c r="P5">
        <v>37.743944636678201</v>
      </c>
      <c r="Q5">
        <v>3.3529305423406282</v>
      </c>
      <c r="R5">
        <v>13.008766911584619</v>
      </c>
      <c r="S5">
        <v>8.1008571428571425</v>
      </c>
      <c r="T5">
        <v>0</v>
      </c>
      <c r="U5">
        <v>53.534344974268969</v>
      </c>
      <c r="V5">
        <v>6.3592526191877559</v>
      </c>
      <c r="W5">
        <v>13.695534022556391</v>
      </c>
      <c r="X5">
        <v>45.257068923474144</v>
      </c>
      <c r="Y5">
        <v>0</v>
      </c>
      <c r="Z5">
        <v>6.0321175200000008</v>
      </c>
      <c r="AA5">
        <v>12.918427599999998</v>
      </c>
      <c r="AB5">
        <v>12.121704816000001</v>
      </c>
      <c r="AC5">
        <v>8.9164694943999994</v>
      </c>
      <c r="AD5">
        <v>11.226333559999999</v>
      </c>
      <c r="AE5">
        <v>5.1171172</v>
      </c>
      <c r="AF5">
        <v>2.7224999999999997</v>
      </c>
      <c r="AG5">
        <v>11.99244384</v>
      </c>
      <c r="AH5">
        <v>46.922145399999998</v>
      </c>
      <c r="AI5">
        <v>5.8583460000000001</v>
      </c>
      <c r="AJ5">
        <v>0</v>
      </c>
      <c r="AK5">
        <v>15.571999999999997</v>
      </c>
      <c r="AL5">
        <v>0</v>
      </c>
      <c r="AM5">
        <v>4.9079790476190475</v>
      </c>
      <c r="AN5">
        <v>0.65042</v>
      </c>
      <c r="AO5">
        <v>8.8395215999999994</v>
      </c>
      <c r="AP5">
        <v>3.9694090800000001</v>
      </c>
      <c r="AQ5">
        <v>18.86608</v>
      </c>
      <c r="AR5">
        <v>15.072470399999998</v>
      </c>
      <c r="AS5">
        <v>9.5748107519999994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33.399355569066223</v>
      </c>
      <c r="BB5">
        <f t="shared" si="0"/>
        <v>876.66484126579769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2.9481561395694134</v>
      </c>
      <c r="L6">
        <v>460.92745418589317</v>
      </c>
      <c r="M6">
        <v>27.612456747404845</v>
      </c>
      <c r="N6">
        <v>36.243133679029704</v>
      </c>
      <c r="O6">
        <v>0</v>
      </c>
      <c r="P6">
        <v>37.743944636678201</v>
      </c>
      <c r="Q6">
        <v>3.3529305423406282</v>
      </c>
      <c r="R6">
        <v>13.008766911584619</v>
      </c>
      <c r="S6">
        <v>8.1008571428571425</v>
      </c>
      <c r="T6">
        <v>0</v>
      </c>
      <c r="U6">
        <v>53.534344974268969</v>
      </c>
      <c r="V6">
        <v>6.3592526191877559</v>
      </c>
      <c r="W6">
        <v>13.695534022556391</v>
      </c>
      <c r="X6">
        <v>45.257068923474144</v>
      </c>
      <c r="Y6">
        <v>0</v>
      </c>
      <c r="Z6">
        <v>6.0321175200000008</v>
      </c>
      <c r="AA6">
        <v>12.918427599999998</v>
      </c>
      <c r="AB6">
        <v>12.121704816000001</v>
      </c>
      <c r="AC6">
        <v>8.9164694943999994</v>
      </c>
      <c r="AD6">
        <v>11.226333559999999</v>
      </c>
      <c r="AE6">
        <v>5.1171172</v>
      </c>
      <c r="AF6">
        <v>2.7224999999999997</v>
      </c>
      <c r="AG6">
        <v>11.99244384</v>
      </c>
      <c r="AH6">
        <v>46.922145399999998</v>
      </c>
      <c r="AI6">
        <v>5.8583460000000001</v>
      </c>
      <c r="AJ6">
        <v>0</v>
      </c>
      <c r="AK6">
        <v>15.571999999999997</v>
      </c>
      <c r="AL6">
        <v>0</v>
      </c>
      <c r="AM6">
        <v>4.9079790476190475</v>
      </c>
      <c r="AN6">
        <v>0.65042</v>
      </c>
      <c r="AO6">
        <v>8.8395215999999994</v>
      </c>
      <c r="AP6">
        <v>3.9694090800000001</v>
      </c>
      <c r="AQ6">
        <v>14.323529999999996</v>
      </c>
      <c r="AR6">
        <v>15.072470399999998</v>
      </c>
      <c r="AS6">
        <v>9.5748107519999994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33.232643830653522</v>
      </c>
      <c r="BB6">
        <f t="shared" si="0"/>
        <v>872.28900300421037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3.0624257283358123</v>
      </c>
      <c r="L7">
        <v>460.92745418589317</v>
      </c>
      <c r="M7">
        <v>27.612456747404845</v>
      </c>
      <c r="N7">
        <v>36.243133679029704</v>
      </c>
      <c r="O7">
        <v>0</v>
      </c>
      <c r="P7">
        <v>37.743944636678201</v>
      </c>
      <c r="Q7">
        <v>3.3448091680814938</v>
      </c>
      <c r="R7">
        <v>13.499975591405184</v>
      </c>
      <c r="S7">
        <v>8.4085956019047092</v>
      </c>
      <c r="T7">
        <v>0</v>
      </c>
      <c r="U7">
        <v>53.534344974268969</v>
      </c>
      <c r="V7">
        <v>6.3524507142857143</v>
      </c>
      <c r="W7">
        <v>13.750653181974544</v>
      </c>
      <c r="X7">
        <v>45.257068923474144</v>
      </c>
      <c r="Y7">
        <v>0</v>
      </c>
      <c r="Z7">
        <v>6.0321175200000008</v>
      </c>
      <c r="AA7">
        <v>12.918427599999998</v>
      </c>
      <c r="AB7">
        <v>12.121704816000001</v>
      </c>
      <c r="AC7">
        <v>8.9164694943999994</v>
      </c>
      <c r="AD7">
        <v>11.226333559999999</v>
      </c>
      <c r="AE7">
        <v>5.1171172</v>
      </c>
      <c r="AF7">
        <v>2.7224999999999997</v>
      </c>
      <c r="AG7">
        <v>11.99244384</v>
      </c>
      <c r="AH7">
        <v>46.922145399999998</v>
      </c>
      <c r="AI7">
        <v>5.8583460000000001</v>
      </c>
      <c r="AJ7">
        <v>0</v>
      </c>
      <c r="AK7">
        <v>15.571999999999997</v>
      </c>
      <c r="AL7">
        <v>0</v>
      </c>
      <c r="AM7">
        <v>4.9079790476190475</v>
      </c>
      <c r="AN7">
        <v>0.65042</v>
      </c>
      <c r="AO7">
        <v>8.8395215999999994</v>
      </c>
      <c r="AP7">
        <v>3.9694090800000001</v>
      </c>
      <c r="AQ7">
        <v>13.337699999999996</v>
      </c>
      <c r="AR7">
        <v>15.072470399999998</v>
      </c>
      <c r="AS7">
        <v>9.5748107519999994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33.231454100183342</v>
      </c>
      <c r="BB7">
        <f t="shared" si="0"/>
        <v>872.25777534257213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2.948112821274699</v>
      </c>
      <c r="L8">
        <v>384.99972514694065</v>
      </c>
      <c r="M8">
        <v>27.612456747404845</v>
      </c>
      <c r="N8">
        <v>36.243133679029704</v>
      </c>
      <c r="O8">
        <v>0</v>
      </c>
      <c r="P8">
        <v>37.743944636678201</v>
      </c>
      <c r="Q8">
        <v>3.3448091680814938</v>
      </c>
      <c r="R8">
        <v>13.001666171977302</v>
      </c>
      <c r="S8">
        <v>8.0951528751753159</v>
      </c>
      <c r="T8">
        <v>0</v>
      </c>
      <c r="U8">
        <v>53.534344974268969</v>
      </c>
      <c r="V8">
        <v>6.3524507142857143</v>
      </c>
      <c r="W8">
        <v>13.750653181974544</v>
      </c>
      <c r="X8">
        <v>45.257068923474144</v>
      </c>
      <c r="Y8">
        <v>0</v>
      </c>
      <c r="Z8">
        <v>6.0321175200000008</v>
      </c>
      <c r="AA8">
        <v>12.918427599999998</v>
      </c>
      <c r="AB8">
        <v>12.121704816000001</v>
      </c>
      <c r="AC8">
        <v>8.9164694943999994</v>
      </c>
      <c r="AD8">
        <v>11.226333559999999</v>
      </c>
      <c r="AE8">
        <v>5.1171172</v>
      </c>
      <c r="AF8">
        <v>2.7224999999999997</v>
      </c>
      <c r="AG8">
        <v>11.99244384</v>
      </c>
      <c r="AH8">
        <v>46.922145399999998</v>
      </c>
      <c r="AI8">
        <v>5.8583460000000001</v>
      </c>
      <c r="AJ8">
        <v>0</v>
      </c>
      <c r="AK8">
        <v>15.571999999999997</v>
      </c>
      <c r="AL8">
        <v>0</v>
      </c>
      <c r="AM8">
        <v>4.9079790476190475</v>
      </c>
      <c r="AN8">
        <v>0.65042</v>
      </c>
      <c r="AO8">
        <v>8.8395215999999994</v>
      </c>
      <c r="AP8">
        <v>3.9694090800000001</v>
      </c>
      <c r="AQ8">
        <v>8.8917999999999981</v>
      </c>
      <c r="AR8">
        <v>15.072470399999998</v>
      </c>
      <c r="AS8">
        <v>9.5748107519999994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30.247754793818217</v>
      </c>
      <c r="BB8">
        <f t="shared" si="0"/>
        <v>793.94178055676639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2.948112821274699</v>
      </c>
      <c r="L9">
        <v>268.9957015030119</v>
      </c>
      <c r="M9">
        <v>27.612456747404845</v>
      </c>
      <c r="N9">
        <v>36.243133679029704</v>
      </c>
      <c r="O9">
        <v>0</v>
      </c>
      <c r="P9">
        <v>37.743944636678201</v>
      </c>
      <c r="Q9">
        <v>3.3448091680814938</v>
      </c>
      <c r="R9">
        <v>13.001666171977302</v>
      </c>
      <c r="S9">
        <v>8.0951528751753159</v>
      </c>
      <c r="T9">
        <v>0</v>
      </c>
      <c r="U9">
        <v>53.534344974268969</v>
      </c>
      <c r="V9">
        <v>6.3524507142857143</v>
      </c>
      <c r="W9">
        <v>13.593414342629481</v>
      </c>
      <c r="X9">
        <v>45.257068923474144</v>
      </c>
      <c r="Y9">
        <v>0</v>
      </c>
      <c r="Z9">
        <v>6.0321175200000008</v>
      </c>
      <c r="AA9">
        <v>12.918427599999998</v>
      </c>
      <c r="AB9">
        <v>12.121704816000001</v>
      </c>
      <c r="AC9">
        <v>8.9164694943999994</v>
      </c>
      <c r="AD9">
        <v>11.226333559999999</v>
      </c>
      <c r="AE9">
        <v>5.1171172</v>
      </c>
      <c r="AF9">
        <v>2.7224999999999997</v>
      </c>
      <c r="AG9">
        <v>11.99244384</v>
      </c>
      <c r="AH9">
        <v>46.922145399999998</v>
      </c>
      <c r="AI9">
        <v>5.8583460000000001</v>
      </c>
      <c r="AJ9">
        <v>0</v>
      </c>
      <c r="AK9">
        <v>15.571999999999997</v>
      </c>
      <c r="AL9">
        <v>0</v>
      </c>
      <c r="AM9">
        <v>4.9079790476190475</v>
      </c>
      <c r="AN9">
        <v>0.65042</v>
      </c>
      <c r="AO9">
        <v>8.8395215999999994</v>
      </c>
      <c r="AP9">
        <v>3.5370972000000003</v>
      </c>
      <c r="AQ9">
        <v>4.4652299999999991</v>
      </c>
      <c r="AR9">
        <v>15.072470399999998</v>
      </c>
      <c r="AS9">
        <v>9.5748107519999994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25.806315566049555</v>
      </c>
      <c r="BB9">
        <f t="shared" si="0"/>
        <v>677.36307542126121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2.948112821274699</v>
      </c>
      <c r="L10">
        <v>268.9957015030119</v>
      </c>
      <c r="M10">
        <v>27.612456747404845</v>
      </c>
      <c r="N10">
        <v>36.243133679029704</v>
      </c>
      <c r="O10">
        <v>0</v>
      </c>
      <c r="P10">
        <v>37.743944636678201</v>
      </c>
      <c r="Q10">
        <v>3.3448091680814938</v>
      </c>
      <c r="R10">
        <v>13.001666171977302</v>
      </c>
      <c r="S10">
        <v>8.0951528751753159</v>
      </c>
      <c r="T10">
        <v>0</v>
      </c>
      <c r="U10">
        <v>53.534344974268969</v>
      </c>
      <c r="V10">
        <v>6.360105105105105</v>
      </c>
      <c r="W10">
        <v>13.593414342629481</v>
      </c>
      <c r="X10">
        <v>45.257068923474144</v>
      </c>
      <c r="Y10">
        <v>0</v>
      </c>
      <c r="Z10">
        <v>6.0321175200000008</v>
      </c>
      <c r="AA10">
        <v>12.918427599999998</v>
      </c>
      <c r="AB10">
        <v>12.121704816000001</v>
      </c>
      <c r="AC10">
        <v>8.9164694943999994</v>
      </c>
      <c r="AD10">
        <v>11.226333559999999</v>
      </c>
      <c r="AE10">
        <v>5.1171172</v>
      </c>
      <c r="AF10">
        <v>2.7224999999999997</v>
      </c>
      <c r="AG10">
        <v>11.99244384</v>
      </c>
      <c r="AH10">
        <v>46.922145399999998</v>
      </c>
      <c r="AI10">
        <v>5.8583460000000001</v>
      </c>
      <c r="AJ10">
        <v>0</v>
      </c>
      <c r="AK10">
        <v>15.571999999999997</v>
      </c>
      <c r="AL10">
        <v>0</v>
      </c>
      <c r="AM10">
        <v>4.9079790476190475</v>
      </c>
      <c r="AN10">
        <v>0.65042</v>
      </c>
      <c r="AO10">
        <v>8.8395215999999994</v>
      </c>
      <c r="AP10">
        <v>3.5370972000000003</v>
      </c>
      <c r="AQ10">
        <v>0</v>
      </c>
      <c r="AR10">
        <v>15.072470399999998</v>
      </c>
      <c r="AS10">
        <v>9.5748107519999994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25.642722670232317</v>
      </c>
      <c r="BB10">
        <f t="shared" si="0"/>
        <v>673.06909270789788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2.948112821274699</v>
      </c>
      <c r="L11">
        <v>268.9957015030119</v>
      </c>
      <c r="M11">
        <v>27.612456747404845</v>
      </c>
      <c r="N11">
        <v>36.243133679029704</v>
      </c>
      <c r="O11">
        <v>0</v>
      </c>
      <c r="P11">
        <v>37.743944636678201</v>
      </c>
      <c r="Q11">
        <v>3.3448091680814938</v>
      </c>
      <c r="R11">
        <v>13.001666171977302</v>
      </c>
      <c r="S11">
        <v>8.0951528751753159</v>
      </c>
      <c r="T11">
        <v>0</v>
      </c>
      <c r="U11">
        <v>53.534344974268969</v>
      </c>
      <c r="V11">
        <v>6.360105105105105</v>
      </c>
      <c r="W11">
        <v>13.593414342629481</v>
      </c>
      <c r="X11">
        <v>45.257068923474144</v>
      </c>
      <c r="Y11">
        <v>0</v>
      </c>
      <c r="Z11">
        <v>6.0321175200000008</v>
      </c>
      <c r="AA11">
        <v>12.991139200000001</v>
      </c>
      <c r="AB11">
        <v>12.121704816000001</v>
      </c>
      <c r="AC11">
        <v>8.9164694943999994</v>
      </c>
      <c r="AD11">
        <v>11.226333559999999</v>
      </c>
      <c r="AE11">
        <v>6.6916148</v>
      </c>
      <c r="AF11">
        <v>2.7224999999999997</v>
      </c>
      <c r="AG11">
        <v>11.99244384</v>
      </c>
      <c r="AH11">
        <v>46.922145399999998</v>
      </c>
      <c r="AI11">
        <v>5.8583460000000001</v>
      </c>
      <c r="AJ11">
        <v>0</v>
      </c>
      <c r="AK11">
        <v>15.571999999999997</v>
      </c>
      <c r="AL11">
        <v>0</v>
      </c>
      <c r="AM11">
        <v>4.9079790476190475</v>
      </c>
      <c r="AN11">
        <v>0.65042</v>
      </c>
      <c r="AO11">
        <v>8.8395215999999994</v>
      </c>
      <c r="AP11">
        <v>3.5370972000000003</v>
      </c>
      <c r="AQ11">
        <v>0</v>
      </c>
      <c r="AR11">
        <v>15.072470399999998</v>
      </c>
      <c r="AS11">
        <v>9.5748107519999994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25.703175462632316</v>
      </c>
      <c r="BB11">
        <f t="shared" si="0"/>
        <v>674.65584911549786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2.9482500562113541</v>
      </c>
      <c r="L12">
        <v>268.9957015030119</v>
      </c>
      <c r="M12">
        <v>27.612456747404845</v>
      </c>
      <c r="N12">
        <v>36.243133679029704</v>
      </c>
      <c r="O12">
        <v>0</v>
      </c>
      <c r="P12">
        <v>37.743944636678201</v>
      </c>
      <c r="Q12">
        <v>3.3512968085106385</v>
      </c>
      <c r="R12">
        <v>13.007992830470501</v>
      </c>
      <c r="S12">
        <v>8.0993951999999982</v>
      </c>
      <c r="T12">
        <v>0</v>
      </c>
      <c r="U12">
        <v>53.534344974268969</v>
      </c>
      <c r="V12">
        <v>6.360105105105105</v>
      </c>
      <c r="W12">
        <v>13.593414342629481</v>
      </c>
      <c r="X12">
        <v>45.257068923474144</v>
      </c>
      <c r="Y12">
        <v>0</v>
      </c>
      <c r="Z12">
        <v>6.0321175200000008</v>
      </c>
      <c r="AA12">
        <v>13.088087999999999</v>
      </c>
      <c r="AB12">
        <v>12.121704816000001</v>
      </c>
      <c r="AC12">
        <v>8.9164694943999994</v>
      </c>
      <c r="AD12">
        <v>11.226333559999999</v>
      </c>
      <c r="AE12">
        <v>6.6916148</v>
      </c>
      <c r="AF12">
        <v>2.7224999999999997</v>
      </c>
      <c r="AG12">
        <v>11.99244384</v>
      </c>
      <c r="AH12">
        <v>46.922145399999998</v>
      </c>
      <c r="AI12">
        <v>5.8583460000000001</v>
      </c>
      <c r="AJ12">
        <v>0</v>
      </c>
      <c r="AK12">
        <v>15.571999999999997</v>
      </c>
      <c r="AL12">
        <v>0</v>
      </c>
      <c r="AM12">
        <v>4.9079790476190475</v>
      </c>
      <c r="AN12">
        <v>0.65042</v>
      </c>
      <c r="AO12">
        <v>8.8395215999999994</v>
      </c>
      <c r="AP12">
        <v>3.5370972000000003</v>
      </c>
      <c r="AQ12">
        <v>0</v>
      </c>
      <c r="AR12">
        <v>15.072470399999998</v>
      </c>
      <c r="AS12">
        <v>9.5748107519999994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25.707364440019248</v>
      </c>
      <c r="BB12">
        <f t="shared" si="0"/>
        <v>674.76580279679456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268.9957015030119</v>
      </c>
      <c r="M13">
        <v>27.612456747404845</v>
      </c>
      <c r="N13">
        <v>36.243133679029704</v>
      </c>
      <c r="O13">
        <v>0</v>
      </c>
      <c r="P13">
        <v>37.743944636678201</v>
      </c>
      <c r="Q13">
        <v>2.0035747014115097</v>
      </c>
      <c r="R13">
        <v>5.035968830829523</v>
      </c>
      <c r="S13">
        <v>2.0039228317659354</v>
      </c>
      <c r="T13">
        <v>0</v>
      </c>
      <c r="U13">
        <v>53.534344974268969</v>
      </c>
      <c r="V13">
        <v>6.360105105105105</v>
      </c>
      <c r="W13">
        <v>13.593414342629481</v>
      </c>
      <c r="X13">
        <v>45.257068923474144</v>
      </c>
      <c r="Y13">
        <v>0</v>
      </c>
      <c r="Z13">
        <v>6.0321175200000008</v>
      </c>
      <c r="AA13">
        <v>13.088087999999999</v>
      </c>
      <c r="AB13">
        <v>12.121704816000001</v>
      </c>
      <c r="AC13">
        <v>8.9164694943999994</v>
      </c>
      <c r="AD13">
        <v>11.226333559999999</v>
      </c>
      <c r="AE13">
        <v>6.6916148</v>
      </c>
      <c r="AF13">
        <v>2.7224999999999997</v>
      </c>
      <c r="AG13">
        <v>11.99244384</v>
      </c>
      <c r="AH13">
        <v>46.922145399999998</v>
      </c>
      <c r="AI13">
        <v>5.8583460000000001</v>
      </c>
      <c r="AJ13">
        <v>0</v>
      </c>
      <c r="AK13">
        <v>15.571999999999997</v>
      </c>
      <c r="AL13">
        <v>0</v>
      </c>
      <c r="AM13">
        <v>4.9079790476190475</v>
      </c>
      <c r="AN13">
        <v>0.65042</v>
      </c>
      <c r="AO13">
        <v>8.8395215999999994</v>
      </c>
      <c r="AP13">
        <v>3.5370972000000003</v>
      </c>
      <c r="AQ13">
        <v>0</v>
      </c>
      <c r="AR13">
        <v>15.072470399999998</v>
      </c>
      <c r="AS13">
        <v>9.5748107519999994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25.033425210526303</v>
      </c>
      <c r="BB13">
        <f t="shared" si="0"/>
        <v>657.07627349510199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268.9957015030119</v>
      </c>
      <c r="M14">
        <v>27.612456747404845</v>
      </c>
      <c r="N14">
        <v>36.243133679029704</v>
      </c>
      <c r="O14">
        <v>0</v>
      </c>
      <c r="P14">
        <v>37.743944636678201</v>
      </c>
      <c r="Q14">
        <v>0</v>
      </c>
      <c r="R14">
        <v>5.0036409608869725</v>
      </c>
      <c r="S14">
        <v>2.0039228317659354</v>
      </c>
      <c r="T14">
        <v>0</v>
      </c>
      <c r="U14">
        <v>53.534344974268969</v>
      </c>
      <c r="V14">
        <v>6.360105105105105</v>
      </c>
      <c r="W14">
        <v>13.593414342629481</v>
      </c>
      <c r="X14">
        <v>45.257068923474144</v>
      </c>
      <c r="Y14">
        <v>0</v>
      </c>
      <c r="Z14">
        <v>6.0321175200000008</v>
      </c>
      <c r="AA14">
        <v>13.088087999999999</v>
      </c>
      <c r="AB14">
        <v>12.121704816000001</v>
      </c>
      <c r="AC14">
        <v>8.9164694943999994</v>
      </c>
      <c r="AD14">
        <v>11.226333559999999</v>
      </c>
      <c r="AE14">
        <v>6.6916148</v>
      </c>
      <c r="AF14">
        <v>2.7224999999999997</v>
      </c>
      <c r="AG14">
        <v>11.99244384</v>
      </c>
      <c r="AH14">
        <v>46.922145399999998</v>
      </c>
      <c r="AI14">
        <v>5.8583460000000001</v>
      </c>
      <c r="AJ14">
        <v>0</v>
      </c>
      <c r="AK14">
        <v>15.571999999999997</v>
      </c>
      <c r="AL14">
        <v>0</v>
      </c>
      <c r="AM14">
        <v>4.9079790476190475</v>
      </c>
      <c r="AN14">
        <v>0.65042</v>
      </c>
      <c r="AO14">
        <v>8.8395215999999994</v>
      </c>
      <c r="AP14">
        <v>3.5370972000000003</v>
      </c>
      <c r="AQ14">
        <v>0</v>
      </c>
      <c r="AR14">
        <v>15.072470399999998</v>
      </c>
      <c r="AS14">
        <v>9.5748107519999994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24.958707620323601</v>
      </c>
      <c r="BB14">
        <f t="shared" si="0"/>
        <v>655.11508851395058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268.9957015030119</v>
      </c>
      <c r="M15">
        <v>27.612456747404845</v>
      </c>
      <c r="N15">
        <v>36.243133679029704</v>
      </c>
      <c r="O15">
        <v>0</v>
      </c>
      <c r="P15">
        <v>37.743944636678201</v>
      </c>
      <c r="Q15">
        <v>3.3512968085106385</v>
      </c>
      <c r="R15">
        <v>13.001666171977302</v>
      </c>
      <c r="S15">
        <v>8.0993951999999982</v>
      </c>
      <c r="T15">
        <v>0</v>
      </c>
      <c r="U15">
        <v>53.534344974268969</v>
      </c>
      <c r="V15">
        <v>6.360105105105105</v>
      </c>
      <c r="W15">
        <v>13.593414342629481</v>
      </c>
      <c r="X15">
        <v>45.257068923474144</v>
      </c>
      <c r="Y15">
        <v>0</v>
      </c>
      <c r="Z15">
        <v>6.0321175200000008</v>
      </c>
      <c r="AA15">
        <v>13.088087999999999</v>
      </c>
      <c r="AB15">
        <v>12.121704816000001</v>
      </c>
      <c r="AC15">
        <v>8.9164694943999994</v>
      </c>
      <c r="AD15">
        <v>11.226333559999999</v>
      </c>
      <c r="AE15">
        <v>10.116147080000003</v>
      </c>
      <c r="AF15">
        <v>2.7224999999999997</v>
      </c>
      <c r="AG15">
        <v>11.99244384</v>
      </c>
      <c r="AH15">
        <v>46.922145399999998</v>
      </c>
      <c r="AI15">
        <v>5.8583460000000001</v>
      </c>
      <c r="AJ15">
        <v>0</v>
      </c>
      <c r="AK15">
        <v>15.571999999999997</v>
      </c>
      <c r="AL15">
        <v>0</v>
      </c>
      <c r="AM15">
        <v>4.9079790476190475</v>
      </c>
      <c r="AN15">
        <v>0.65042</v>
      </c>
      <c r="AO15">
        <v>8.8395215999999994</v>
      </c>
      <c r="AP15">
        <v>3.5370972000000003</v>
      </c>
      <c r="AQ15">
        <v>0</v>
      </c>
      <c r="AR15">
        <v>15.072470399999998</v>
      </c>
      <c r="AS15">
        <v>9.5748107519999994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25.724611778767688</v>
      </c>
      <c r="BB15">
        <f t="shared" si="0"/>
        <v>675.21851102334153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268.9957015030119</v>
      </c>
      <c r="M16">
        <v>27.612456747404845</v>
      </c>
      <c r="N16">
        <v>36.243133679029704</v>
      </c>
      <c r="O16">
        <v>0</v>
      </c>
      <c r="P16">
        <v>37.743944636678201</v>
      </c>
      <c r="Q16">
        <v>2.0039309446254063</v>
      </c>
      <c r="R16">
        <v>5.0010481593240801</v>
      </c>
      <c r="S16">
        <v>2.0023848670756648</v>
      </c>
      <c r="T16">
        <v>0</v>
      </c>
      <c r="U16">
        <v>53.534344974268969</v>
      </c>
      <c r="V16">
        <v>6.360105105105105</v>
      </c>
      <c r="W16">
        <v>13.593414342629481</v>
      </c>
      <c r="X16">
        <v>45.257068923474144</v>
      </c>
      <c r="Y16">
        <v>0</v>
      </c>
      <c r="Z16">
        <v>6.0321175200000008</v>
      </c>
      <c r="AA16">
        <v>13.088087999999999</v>
      </c>
      <c r="AB16">
        <v>12.121704816000001</v>
      </c>
      <c r="AC16">
        <v>8.9164694943999994</v>
      </c>
      <c r="AD16">
        <v>11.226333559999999</v>
      </c>
      <c r="AE16">
        <v>10.116147080000003</v>
      </c>
      <c r="AF16">
        <v>2.7224999999999997</v>
      </c>
      <c r="AG16">
        <v>11.99244384</v>
      </c>
      <c r="AH16">
        <v>46.922145399999998</v>
      </c>
      <c r="AI16">
        <v>5.8583460000000001</v>
      </c>
      <c r="AJ16">
        <v>0</v>
      </c>
      <c r="AK16">
        <v>15.571999999999997</v>
      </c>
      <c r="AL16">
        <v>0</v>
      </c>
      <c r="AM16">
        <v>4.9079790476190475</v>
      </c>
      <c r="AN16">
        <v>0.65042</v>
      </c>
      <c r="AO16">
        <v>8.8395215999999994</v>
      </c>
      <c r="AP16">
        <v>3.5370972000000003</v>
      </c>
      <c r="AQ16">
        <v>0</v>
      </c>
      <c r="AR16">
        <v>16.088591999999998</v>
      </c>
      <c r="AS16">
        <v>9.5748107519999994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25.195072068228072</v>
      </c>
      <c r="BB16">
        <f t="shared" si="0"/>
        <v>661.31917812441816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269.97106160815218</v>
      </c>
      <c r="M17">
        <v>27.612456747404845</v>
      </c>
      <c r="N17">
        <v>36.243133679029704</v>
      </c>
      <c r="O17">
        <v>0</v>
      </c>
      <c r="P17">
        <v>37.743944636678201</v>
      </c>
      <c r="Q17">
        <v>0</v>
      </c>
      <c r="R17">
        <v>5.0010481593240801</v>
      </c>
      <c r="S17">
        <v>2.0023848670756648</v>
      </c>
      <c r="T17">
        <v>0</v>
      </c>
      <c r="U17">
        <v>53.534344974268969</v>
      </c>
      <c r="V17">
        <v>0</v>
      </c>
      <c r="W17">
        <v>0</v>
      </c>
      <c r="X17">
        <v>45.257068923474144</v>
      </c>
      <c r="Y17">
        <v>0</v>
      </c>
      <c r="Z17">
        <v>6.0321175200000008</v>
      </c>
      <c r="AA17">
        <v>13.088087999999999</v>
      </c>
      <c r="AB17">
        <v>12.121704816000001</v>
      </c>
      <c r="AC17">
        <v>8.9164694943999994</v>
      </c>
      <c r="AD17">
        <v>11.226333559999999</v>
      </c>
      <c r="AE17">
        <v>10.116147080000003</v>
      </c>
      <c r="AF17">
        <v>2.7224999999999997</v>
      </c>
      <c r="AG17">
        <v>11.99244384</v>
      </c>
      <c r="AH17">
        <v>46.922145399999998</v>
      </c>
      <c r="AI17">
        <v>5.8583460000000001</v>
      </c>
      <c r="AJ17">
        <v>0</v>
      </c>
      <c r="AK17">
        <v>15.571999999999997</v>
      </c>
      <c r="AL17">
        <v>0</v>
      </c>
      <c r="AM17">
        <v>4.9079790476190475</v>
      </c>
      <c r="AN17">
        <v>0.65042</v>
      </c>
      <c r="AO17">
        <v>8.8395215999999994</v>
      </c>
      <c r="AP17">
        <v>3.9694090800000001</v>
      </c>
      <c r="AQ17">
        <v>0</v>
      </c>
      <c r="AR17">
        <v>16.088591999999998</v>
      </c>
      <c r="AS17">
        <v>9.5748107519999994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24.440895164931071</v>
      </c>
      <c r="BB17">
        <f t="shared" si="0"/>
        <v>641.52357662049553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269.97106160815218</v>
      </c>
      <c r="M18">
        <v>27.612456747404845</v>
      </c>
      <c r="N18">
        <v>36.243133679029704</v>
      </c>
      <c r="O18">
        <v>0</v>
      </c>
      <c r="P18">
        <v>37.743944636678201</v>
      </c>
      <c r="Q18">
        <v>0</v>
      </c>
      <c r="R18">
        <v>5.0010481593240801</v>
      </c>
      <c r="S18">
        <v>2.0023848670756648</v>
      </c>
      <c r="T18">
        <v>0</v>
      </c>
      <c r="U18">
        <v>53.534344974268969</v>
      </c>
      <c r="V18">
        <v>0</v>
      </c>
      <c r="W18">
        <v>0</v>
      </c>
      <c r="X18">
        <v>45.257068923474144</v>
      </c>
      <c r="Y18">
        <v>0</v>
      </c>
      <c r="Z18">
        <v>6.0321175200000008</v>
      </c>
      <c r="AA18">
        <v>13.088087999999999</v>
      </c>
      <c r="AB18">
        <v>12.121704816000001</v>
      </c>
      <c r="AC18">
        <v>8.9164694943999994</v>
      </c>
      <c r="AD18">
        <v>11.226333559999999</v>
      </c>
      <c r="AE18">
        <v>10.116147080000003</v>
      </c>
      <c r="AF18">
        <v>2.7224999999999997</v>
      </c>
      <c r="AG18">
        <v>11.99244384</v>
      </c>
      <c r="AH18">
        <v>46.922145399999998</v>
      </c>
      <c r="AI18">
        <v>5.8583460000000001</v>
      </c>
      <c r="AJ18">
        <v>0</v>
      </c>
      <c r="AK18">
        <v>15.571999999999997</v>
      </c>
      <c r="AL18">
        <v>0</v>
      </c>
      <c r="AM18">
        <v>4.9079790476190475</v>
      </c>
      <c r="AN18">
        <v>0.65042</v>
      </c>
      <c r="AO18">
        <v>8.8395215999999994</v>
      </c>
      <c r="AP18">
        <v>3.9694090800000001</v>
      </c>
      <c r="AQ18">
        <v>0</v>
      </c>
      <c r="AR18">
        <v>16.088591999999998</v>
      </c>
      <c r="AS18">
        <v>9.5748107519999994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24.440895164931071</v>
      </c>
      <c r="BB18">
        <f t="shared" si="0"/>
        <v>641.52357662049553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2.9482286508704063</v>
      </c>
      <c r="L19">
        <v>268.9957015030119</v>
      </c>
      <c r="M19">
        <v>27.612456747404845</v>
      </c>
      <c r="N19">
        <v>36.243133679029704</v>
      </c>
      <c r="O19">
        <v>0</v>
      </c>
      <c r="P19">
        <v>37.743944636678201</v>
      </c>
      <c r="Q19">
        <v>3.3529305423406282</v>
      </c>
      <c r="R19">
        <v>13.008766911584619</v>
      </c>
      <c r="S19">
        <v>8.1008571428571425</v>
      </c>
      <c r="T19">
        <v>0</v>
      </c>
      <c r="U19">
        <v>53.534344974268969</v>
      </c>
      <c r="V19">
        <v>6.360105105105105</v>
      </c>
      <c r="W19">
        <v>13.593414342629481</v>
      </c>
      <c r="X19">
        <v>45.257068923474144</v>
      </c>
      <c r="Y19">
        <v>0</v>
      </c>
      <c r="Z19">
        <v>6.0321175200000008</v>
      </c>
      <c r="AA19">
        <v>13.088087999999999</v>
      </c>
      <c r="AB19">
        <v>12.121704816000001</v>
      </c>
      <c r="AC19">
        <v>8.9164694943999994</v>
      </c>
      <c r="AD19">
        <v>11.226333559999999</v>
      </c>
      <c r="AE19">
        <v>10.116147080000003</v>
      </c>
      <c r="AF19">
        <v>2.7224999999999997</v>
      </c>
      <c r="AG19">
        <v>11.99244384</v>
      </c>
      <c r="AH19">
        <v>46.922145399999998</v>
      </c>
      <c r="AI19">
        <v>5.8583460000000001</v>
      </c>
      <c r="AJ19">
        <v>0</v>
      </c>
      <c r="AK19">
        <v>15.571999999999997</v>
      </c>
      <c r="AL19">
        <v>0</v>
      </c>
      <c r="AM19">
        <v>4.9079790476190475</v>
      </c>
      <c r="AN19">
        <v>0.65042</v>
      </c>
      <c r="AO19">
        <v>8.8395215999999994</v>
      </c>
      <c r="AP19">
        <v>3.9694090800000001</v>
      </c>
      <c r="AQ19">
        <v>0</v>
      </c>
      <c r="AR19">
        <v>16.088591999999998</v>
      </c>
      <c r="AS19">
        <v>9.5748107519999994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25.886343589856921</v>
      </c>
      <c r="BB19">
        <f t="shared" si="0"/>
        <v>679.46363775941711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2.9482074126654165</v>
      </c>
      <c r="L20">
        <v>268.9957015030119</v>
      </c>
      <c r="M20">
        <v>27.612456747404845</v>
      </c>
      <c r="N20">
        <v>36.243133679029704</v>
      </c>
      <c r="O20">
        <v>0</v>
      </c>
      <c r="P20">
        <v>37.743944636678201</v>
      </c>
      <c r="Q20">
        <v>3.3529305423406282</v>
      </c>
      <c r="R20">
        <v>13.008766911584619</v>
      </c>
      <c r="S20">
        <v>8.1008571428571425</v>
      </c>
      <c r="T20">
        <v>0</v>
      </c>
      <c r="U20">
        <v>53.534344974268969</v>
      </c>
      <c r="V20">
        <v>6.360105105105105</v>
      </c>
      <c r="W20">
        <v>13.593414342629481</v>
      </c>
      <c r="X20">
        <v>45.257068923474144</v>
      </c>
      <c r="Y20">
        <v>0</v>
      </c>
      <c r="Z20">
        <v>6.0321175200000008</v>
      </c>
      <c r="AA20">
        <v>13.088087999999999</v>
      </c>
      <c r="AB20">
        <v>12.121704816000001</v>
      </c>
      <c r="AC20">
        <v>8.9164694943999994</v>
      </c>
      <c r="AD20">
        <v>11.226333559999999</v>
      </c>
      <c r="AE20">
        <v>10.116147080000003</v>
      </c>
      <c r="AF20">
        <v>2.7224999999999997</v>
      </c>
      <c r="AG20">
        <v>11.99244384</v>
      </c>
      <c r="AH20">
        <v>46.922145399999998</v>
      </c>
      <c r="AI20">
        <v>5.8583460000000001</v>
      </c>
      <c r="AJ20">
        <v>0</v>
      </c>
      <c r="AK20">
        <v>15.571999999999997</v>
      </c>
      <c r="AL20">
        <v>0</v>
      </c>
      <c r="AM20">
        <v>4.9079790476190475</v>
      </c>
      <c r="AN20">
        <v>0.65042</v>
      </c>
      <c r="AO20">
        <v>8.8395215999999994</v>
      </c>
      <c r="AP20">
        <v>3.9694090800000001</v>
      </c>
      <c r="AQ20">
        <v>0</v>
      </c>
      <c r="AR20">
        <v>15.072470399999998</v>
      </c>
      <c r="AS20">
        <v>9.5748107519999994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25.849051271770584</v>
      </c>
      <c r="BB20">
        <f t="shared" si="0"/>
        <v>678.4847872392985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2.9482440783254553</v>
      </c>
      <c r="L21">
        <v>268.9957015030119</v>
      </c>
      <c r="M21">
        <v>27.612456747404845</v>
      </c>
      <c r="N21">
        <v>36.243133679029704</v>
      </c>
      <c r="O21">
        <v>0</v>
      </c>
      <c r="P21">
        <v>37.743944636678201</v>
      </c>
      <c r="Q21">
        <v>3.3529305423406282</v>
      </c>
      <c r="R21">
        <v>13.008766911584619</v>
      </c>
      <c r="S21">
        <v>8.1008571428571425</v>
      </c>
      <c r="T21">
        <v>0</v>
      </c>
      <c r="U21">
        <v>53.534344974268969</v>
      </c>
      <c r="V21">
        <v>6.360105105105105</v>
      </c>
      <c r="W21">
        <v>13.593414342629481</v>
      </c>
      <c r="X21">
        <v>45.257068923474144</v>
      </c>
      <c r="Y21">
        <v>0</v>
      </c>
      <c r="Z21">
        <v>6.0321175200000008</v>
      </c>
      <c r="AA21">
        <v>13.088087999999999</v>
      </c>
      <c r="AB21">
        <v>12.121704816000001</v>
      </c>
      <c r="AC21">
        <v>8.9164694943999994</v>
      </c>
      <c r="AD21">
        <v>11.226333559999999</v>
      </c>
      <c r="AE21">
        <v>5.1171172</v>
      </c>
      <c r="AF21">
        <v>2.7224999999999997</v>
      </c>
      <c r="AG21">
        <v>11.99244384</v>
      </c>
      <c r="AH21">
        <v>46.922145399999998</v>
      </c>
      <c r="AI21">
        <v>5.8583460000000001</v>
      </c>
      <c r="AJ21">
        <v>0</v>
      </c>
      <c r="AK21">
        <v>15.571999999999997</v>
      </c>
      <c r="AL21">
        <v>0</v>
      </c>
      <c r="AM21">
        <v>4.9079790476190475</v>
      </c>
      <c r="AN21">
        <v>0.65042</v>
      </c>
      <c r="AO21">
        <v>8.8395215999999994</v>
      </c>
      <c r="AP21">
        <v>3.9694090800000001</v>
      </c>
      <c r="AQ21">
        <v>0</v>
      </c>
      <c r="AR21">
        <v>15.072470399999998</v>
      </c>
      <c r="AS21">
        <v>9.5748107519999994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25.665588055859672</v>
      </c>
      <c r="BB21">
        <f t="shared" si="0"/>
        <v>673.66925724086957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2.9481100048923676</v>
      </c>
      <c r="L22">
        <v>268.9957015030119</v>
      </c>
      <c r="M22">
        <v>27.612456747404845</v>
      </c>
      <c r="N22">
        <v>36.243133679029704</v>
      </c>
      <c r="O22">
        <v>0</v>
      </c>
      <c r="P22">
        <v>37.743944636678201</v>
      </c>
      <c r="Q22">
        <v>3.3529305423406282</v>
      </c>
      <c r="R22">
        <v>13.008766911584619</v>
      </c>
      <c r="S22">
        <v>8.1008571428571425</v>
      </c>
      <c r="T22">
        <v>0</v>
      </c>
      <c r="U22">
        <v>53.534344974268969</v>
      </c>
      <c r="V22">
        <v>6.360105105105105</v>
      </c>
      <c r="W22">
        <v>13.593414342629481</v>
      </c>
      <c r="X22">
        <v>45.257068923474144</v>
      </c>
      <c r="Y22">
        <v>0</v>
      </c>
      <c r="Z22">
        <v>6.0321175200000008</v>
      </c>
      <c r="AA22">
        <v>13.088087999999999</v>
      </c>
      <c r="AB22">
        <v>12.121704816000001</v>
      </c>
      <c r="AC22">
        <v>8.9164694943999994</v>
      </c>
      <c r="AD22">
        <v>11.226333559999999</v>
      </c>
      <c r="AE22">
        <v>5.1171172</v>
      </c>
      <c r="AF22">
        <v>2.7224999999999997</v>
      </c>
      <c r="AG22">
        <v>11.99244384</v>
      </c>
      <c r="AH22">
        <v>46.922145399999998</v>
      </c>
      <c r="AI22">
        <v>5.8583460000000001</v>
      </c>
      <c r="AJ22">
        <v>0</v>
      </c>
      <c r="AK22">
        <v>15.571999999999997</v>
      </c>
      <c r="AL22">
        <v>0</v>
      </c>
      <c r="AM22">
        <v>4.9079790476190475</v>
      </c>
      <c r="AN22">
        <v>0.65042</v>
      </c>
      <c r="AO22">
        <v>8.8395215999999994</v>
      </c>
      <c r="AP22">
        <v>3.9694090800000001</v>
      </c>
      <c r="AQ22">
        <v>0</v>
      </c>
      <c r="AR22">
        <v>15.072470399999998</v>
      </c>
      <c r="AS22">
        <v>9.5748107519999994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25.66558313625076</v>
      </c>
      <c r="BB22">
        <f t="shared" si="0"/>
        <v>673.66912808704535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2.9481139182215164</v>
      </c>
      <c r="L23">
        <v>269.36811346996473</v>
      </c>
      <c r="M23">
        <v>27.612456747404845</v>
      </c>
      <c r="N23">
        <v>36.243133679029704</v>
      </c>
      <c r="O23">
        <v>0</v>
      </c>
      <c r="P23">
        <v>37.743944636678201</v>
      </c>
      <c r="Q23">
        <v>3.3529305423406282</v>
      </c>
      <c r="R23">
        <v>13.008766911584619</v>
      </c>
      <c r="S23">
        <v>8.1008571428571425</v>
      </c>
      <c r="T23">
        <v>0</v>
      </c>
      <c r="U23">
        <v>53.534344974268969</v>
      </c>
      <c r="V23">
        <v>6.360105105105105</v>
      </c>
      <c r="W23">
        <v>13.593414342629481</v>
      </c>
      <c r="X23">
        <v>45.257068923474144</v>
      </c>
      <c r="Y23">
        <v>0</v>
      </c>
      <c r="Z23">
        <v>6.0321175200000008</v>
      </c>
      <c r="AA23">
        <v>13.088087999999999</v>
      </c>
      <c r="AB23">
        <v>12.121704816000001</v>
      </c>
      <c r="AC23">
        <v>8.9164694943999994</v>
      </c>
      <c r="AD23">
        <v>11.226333559999999</v>
      </c>
      <c r="AE23">
        <v>5.1171172</v>
      </c>
      <c r="AF23">
        <v>2.7224999999999997</v>
      </c>
      <c r="AG23">
        <v>11.99244384</v>
      </c>
      <c r="AH23">
        <v>46.922145399999998</v>
      </c>
      <c r="AI23">
        <v>5.8583460000000001</v>
      </c>
      <c r="AJ23">
        <v>0</v>
      </c>
      <c r="AK23">
        <v>15.571999999999997</v>
      </c>
      <c r="AL23">
        <v>0</v>
      </c>
      <c r="AM23">
        <v>4.9079790476190475</v>
      </c>
      <c r="AN23">
        <v>0.65042</v>
      </c>
      <c r="AO23">
        <v>8.8395215999999994</v>
      </c>
      <c r="AP23">
        <v>3.5370972000000003</v>
      </c>
      <c r="AQ23">
        <v>4.4458999999999991</v>
      </c>
      <c r="AR23">
        <v>15.072470399999998</v>
      </c>
      <c r="AS23">
        <v>9.5748107519999994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25.826549584376401</v>
      </c>
      <c r="BB23">
        <f t="shared" si="0"/>
        <v>677.89416563920167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2.9481121652421649</v>
      </c>
      <c r="L24">
        <v>400.00008354916866</v>
      </c>
      <c r="M24">
        <v>27.612456747404845</v>
      </c>
      <c r="N24">
        <v>36.243133679029704</v>
      </c>
      <c r="O24">
        <v>0</v>
      </c>
      <c r="P24">
        <v>37.743944636678201</v>
      </c>
      <c r="Q24">
        <v>3.3529305423406282</v>
      </c>
      <c r="R24">
        <v>13.008766911584619</v>
      </c>
      <c r="S24">
        <v>8.1008571428571425</v>
      </c>
      <c r="T24">
        <v>0</v>
      </c>
      <c r="U24">
        <v>53.534344974268969</v>
      </c>
      <c r="V24">
        <v>6.360105105105105</v>
      </c>
      <c r="W24">
        <v>13.593414342629481</v>
      </c>
      <c r="X24">
        <v>45.257068923474144</v>
      </c>
      <c r="Y24">
        <v>0</v>
      </c>
      <c r="Z24">
        <v>6.0321175200000008</v>
      </c>
      <c r="AA24">
        <v>13.088087999999999</v>
      </c>
      <c r="AB24">
        <v>12.121704816000001</v>
      </c>
      <c r="AC24">
        <v>8.9164694943999994</v>
      </c>
      <c r="AD24">
        <v>11.226333559999999</v>
      </c>
      <c r="AE24">
        <v>5.1171172</v>
      </c>
      <c r="AF24">
        <v>2.7224999999999997</v>
      </c>
      <c r="AG24">
        <v>11.99244384</v>
      </c>
      <c r="AH24">
        <v>46.922145399999998</v>
      </c>
      <c r="AI24">
        <v>5.8583460000000001</v>
      </c>
      <c r="AJ24">
        <v>0</v>
      </c>
      <c r="AK24">
        <v>15.571999999999997</v>
      </c>
      <c r="AL24">
        <v>0</v>
      </c>
      <c r="AM24">
        <v>4.9079790476190475</v>
      </c>
      <c r="AN24">
        <v>0.65042</v>
      </c>
      <c r="AO24">
        <v>8.8395215999999994</v>
      </c>
      <c r="AP24">
        <v>3.5370972000000003</v>
      </c>
      <c r="AQ24">
        <v>8.8917999999999981</v>
      </c>
      <c r="AR24">
        <v>15.072470399999998</v>
      </c>
      <c r="AS24">
        <v>9.5748107519999994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30.783907240028057</v>
      </c>
      <c r="BB24">
        <f t="shared" si="0"/>
        <v>808.01467630977447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2.948112821274699</v>
      </c>
      <c r="L25">
        <v>460.92773519397156</v>
      </c>
      <c r="M25">
        <v>27.612456747404845</v>
      </c>
      <c r="N25">
        <v>36.243133679029704</v>
      </c>
      <c r="O25">
        <v>0</v>
      </c>
      <c r="P25">
        <v>37.743944636678201</v>
      </c>
      <c r="Q25">
        <v>3.3529305423406282</v>
      </c>
      <c r="R25">
        <v>13.008766911584619</v>
      </c>
      <c r="S25">
        <v>8.1008571428571425</v>
      </c>
      <c r="T25">
        <v>0</v>
      </c>
      <c r="U25">
        <v>53.534344974268969</v>
      </c>
      <c r="V25">
        <v>6.360105105105105</v>
      </c>
      <c r="W25">
        <v>13.593414342629481</v>
      </c>
      <c r="X25">
        <v>45.257068923474144</v>
      </c>
      <c r="Y25">
        <v>0</v>
      </c>
      <c r="Z25">
        <v>6.0321175200000008</v>
      </c>
      <c r="AA25">
        <v>13.088087999999999</v>
      </c>
      <c r="AB25">
        <v>12.121704816000001</v>
      </c>
      <c r="AC25">
        <v>8.9164694943999994</v>
      </c>
      <c r="AD25">
        <v>11.226333559999999</v>
      </c>
      <c r="AE25">
        <v>5.1171172</v>
      </c>
      <c r="AF25">
        <v>2.7224999999999997</v>
      </c>
      <c r="AG25">
        <v>11.99244384</v>
      </c>
      <c r="AH25">
        <v>46.922145399999998</v>
      </c>
      <c r="AI25">
        <v>5.8583460000000001</v>
      </c>
      <c r="AJ25">
        <v>0</v>
      </c>
      <c r="AK25">
        <v>15.571999999999997</v>
      </c>
      <c r="AL25">
        <v>0</v>
      </c>
      <c r="AM25">
        <v>4.9079790476190475</v>
      </c>
      <c r="AN25">
        <v>0.65042</v>
      </c>
      <c r="AO25">
        <v>8.8395215999999994</v>
      </c>
      <c r="AP25">
        <v>3.5370972000000003</v>
      </c>
      <c r="AQ25">
        <v>9.4716999999999985</v>
      </c>
      <c r="AR25">
        <v>15.072470399999998</v>
      </c>
      <c r="AS25">
        <v>9.5748107519999994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33.041234739500048</v>
      </c>
      <c r="BB25">
        <f t="shared" si="0"/>
        <v>867.26490111113787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2.948112821274699</v>
      </c>
      <c r="L26">
        <v>460.92773519397156</v>
      </c>
      <c r="M26">
        <v>27.612456747404845</v>
      </c>
      <c r="N26">
        <v>36.243133679029704</v>
      </c>
      <c r="O26">
        <v>0</v>
      </c>
      <c r="P26">
        <v>37.743944636678201</v>
      </c>
      <c r="Q26">
        <v>3.3529305423406282</v>
      </c>
      <c r="R26">
        <v>13.008766911584619</v>
      </c>
      <c r="S26">
        <v>8.1008571428571425</v>
      </c>
      <c r="T26">
        <v>0</v>
      </c>
      <c r="U26">
        <v>53.534344974268969</v>
      </c>
      <c r="V26">
        <v>6.360105105105105</v>
      </c>
      <c r="W26">
        <v>13.593414342629481</v>
      </c>
      <c r="X26">
        <v>45.257068923474144</v>
      </c>
      <c r="Y26">
        <v>0</v>
      </c>
      <c r="Z26">
        <v>6.0321175200000008</v>
      </c>
      <c r="AA26">
        <v>13.088087999999999</v>
      </c>
      <c r="AB26">
        <v>12.121704816000001</v>
      </c>
      <c r="AC26">
        <v>8.9164694943999994</v>
      </c>
      <c r="AD26">
        <v>11.226333559999999</v>
      </c>
      <c r="AE26">
        <v>5.1171172</v>
      </c>
      <c r="AF26">
        <v>2.7224999999999997</v>
      </c>
      <c r="AG26">
        <v>11.99244384</v>
      </c>
      <c r="AH26">
        <v>46.922145399999998</v>
      </c>
      <c r="AI26">
        <v>5.8583460000000001</v>
      </c>
      <c r="AJ26">
        <v>0</v>
      </c>
      <c r="AK26">
        <v>15.571999999999997</v>
      </c>
      <c r="AL26">
        <v>0</v>
      </c>
      <c r="AM26">
        <v>4.9079790476190475</v>
      </c>
      <c r="AN26">
        <v>0.65042</v>
      </c>
      <c r="AO26">
        <v>8.8395215999999994</v>
      </c>
      <c r="AP26">
        <v>3.5370972000000003</v>
      </c>
      <c r="AQ26">
        <v>9.6649999999999974</v>
      </c>
      <c r="AR26">
        <v>15.072470399999998</v>
      </c>
      <c r="AS26">
        <v>9.5748107519999994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33.048328849500045</v>
      </c>
      <c r="BB26">
        <f t="shared" si="0"/>
        <v>867.45110700113776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2.9482009632983335</v>
      </c>
      <c r="L27">
        <v>460.92407137326671</v>
      </c>
      <c r="M27">
        <v>27.612456747404845</v>
      </c>
      <c r="N27">
        <v>36.243133679029704</v>
      </c>
      <c r="O27">
        <v>0</v>
      </c>
      <c r="P27">
        <v>37.743944636678201</v>
      </c>
      <c r="Q27">
        <v>3.3529305423406282</v>
      </c>
      <c r="R27">
        <v>13.008766911584619</v>
      </c>
      <c r="S27">
        <v>8.1008571428571425</v>
      </c>
      <c r="T27">
        <v>0</v>
      </c>
      <c r="U27">
        <v>53.534344974268969</v>
      </c>
      <c r="V27">
        <v>6.360105105105105</v>
      </c>
      <c r="W27">
        <v>13.593414342629481</v>
      </c>
      <c r="X27">
        <v>45.257068923474144</v>
      </c>
      <c r="Y27">
        <v>0</v>
      </c>
      <c r="Z27">
        <v>6.0321175200000008</v>
      </c>
      <c r="AA27">
        <v>13.088087999999999</v>
      </c>
      <c r="AB27">
        <v>12.121704816000001</v>
      </c>
      <c r="AC27">
        <v>8.9164694943999994</v>
      </c>
      <c r="AD27">
        <v>11.226333559999999</v>
      </c>
      <c r="AE27">
        <v>10.116147080000003</v>
      </c>
      <c r="AF27">
        <v>2.7224999999999997</v>
      </c>
      <c r="AG27">
        <v>11.99244384</v>
      </c>
      <c r="AH27">
        <v>46.922145399999998</v>
      </c>
      <c r="AI27">
        <v>5.8583460000000001</v>
      </c>
      <c r="AJ27">
        <v>0</v>
      </c>
      <c r="AK27">
        <v>15.571999999999997</v>
      </c>
      <c r="AL27">
        <v>0</v>
      </c>
      <c r="AM27">
        <v>4.9079790476190475</v>
      </c>
      <c r="AN27">
        <v>0.65042</v>
      </c>
      <c r="AO27">
        <v>8.8395215999999994</v>
      </c>
      <c r="AP27">
        <v>3.5370972000000003</v>
      </c>
      <c r="AQ27">
        <v>13.917599999999998</v>
      </c>
      <c r="AR27">
        <v>15.072470399999998</v>
      </c>
      <c r="AS27">
        <v>9.5748107519999994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33.387732598215855</v>
      </c>
      <c r="BB27">
        <f t="shared" si="0"/>
        <v>876.35975745374083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2.9482009632983335</v>
      </c>
      <c r="L28">
        <v>460.92407137326671</v>
      </c>
      <c r="M28">
        <v>27.612456747404845</v>
      </c>
      <c r="N28">
        <v>36.243133679029704</v>
      </c>
      <c r="O28">
        <v>0</v>
      </c>
      <c r="P28">
        <v>37.743944636678201</v>
      </c>
      <c r="Q28">
        <v>3.3529305423406282</v>
      </c>
      <c r="R28">
        <v>13.008766911584619</v>
      </c>
      <c r="S28">
        <v>8.1008571428571425</v>
      </c>
      <c r="T28">
        <v>0</v>
      </c>
      <c r="U28">
        <v>53.534344974268969</v>
      </c>
      <c r="V28">
        <v>6.360105105105105</v>
      </c>
      <c r="W28">
        <v>13.593414342629481</v>
      </c>
      <c r="X28">
        <v>45.257068923474144</v>
      </c>
      <c r="Y28">
        <v>0</v>
      </c>
      <c r="Z28">
        <v>6.0321175200000008</v>
      </c>
      <c r="AA28">
        <v>13.088087999999999</v>
      </c>
      <c r="AB28">
        <v>12.121704816000001</v>
      </c>
      <c r="AC28">
        <v>8.9164694943999994</v>
      </c>
      <c r="AD28">
        <v>11.226333559999999</v>
      </c>
      <c r="AE28">
        <v>10.116147080000003</v>
      </c>
      <c r="AF28">
        <v>2.7224999999999997</v>
      </c>
      <c r="AG28">
        <v>11.99244384</v>
      </c>
      <c r="AH28">
        <v>46.922145399999998</v>
      </c>
      <c r="AI28">
        <v>20.308932799999997</v>
      </c>
      <c r="AJ28">
        <v>0</v>
      </c>
      <c r="AK28">
        <v>15.571999999999997</v>
      </c>
      <c r="AL28">
        <v>0</v>
      </c>
      <c r="AM28">
        <v>4.9079790476190475</v>
      </c>
      <c r="AN28">
        <v>0.65042</v>
      </c>
      <c r="AO28">
        <v>8.8395215999999994</v>
      </c>
      <c r="AP28">
        <v>3.5370972000000003</v>
      </c>
      <c r="AQ28">
        <v>13.917599999999998</v>
      </c>
      <c r="AR28">
        <v>15.072470399999998</v>
      </c>
      <c r="AS28">
        <v>9.5748107519999994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33.918069225815856</v>
      </c>
      <c r="BB28">
        <f t="shared" si="0"/>
        <v>890.28000762614079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2.9482009632983335</v>
      </c>
      <c r="L29">
        <v>460.92407137326671</v>
      </c>
      <c r="M29">
        <v>27.612456747404845</v>
      </c>
      <c r="N29">
        <v>36.243133679029704</v>
      </c>
      <c r="O29">
        <v>0</v>
      </c>
      <c r="P29">
        <v>37.743944636678201</v>
      </c>
      <c r="Q29">
        <v>3.3529305423406282</v>
      </c>
      <c r="R29">
        <v>13.008766911584619</v>
      </c>
      <c r="S29">
        <v>8.1008571428571425</v>
      </c>
      <c r="T29">
        <v>0</v>
      </c>
      <c r="U29">
        <v>53.534344974268969</v>
      </c>
      <c r="V29">
        <v>6.360105105105105</v>
      </c>
      <c r="W29">
        <v>13.593414342629481</v>
      </c>
      <c r="X29">
        <v>45.257068923474144</v>
      </c>
      <c r="Y29">
        <v>0</v>
      </c>
      <c r="Z29">
        <v>6.0321175200000008</v>
      </c>
      <c r="AA29">
        <v>13.088087999999999</v>
      </c>
      <c r="AB29">
        <v>12.121704816000001</v>
      </c>
      <c r="AC29">
        <v>8.9164694943999994</v>
      </c>
      <c r="AD29">
        <v>11.226333559999999</v>
      </c>
      <c r="AE29">
        <v>10.116147080000003</v>
      </c>
      <c r="AF29">
        <v>2.7224999999999997</v>
      </c>
      <c r="AG29">
        <v>11.99244384</v>
      </c>
      <c r="AH29">
        <v>46.922145399999998</v>
      </c>
      <c r="AI29">
        <v>20.308932799999997</v>
      </c>
      <c r="AJ29">
        <v>0</v>
      </c>
      <c r="AK29">
        <v>15.571999999999997</v>
      </c>
      <c r="AL29">
        <v>0</v>
      </c>
      <c r="AM29">
        <v>4.9079790476190475</v>
      </c>
      <c r="AN29">
        <v>0.65042</v>
      </c>
      <c r="AO29">
        <v>8.8395215999999994</v>
      </c>
      <c r="AP29">
        <v>3.5370972000000003</v>
      </c>
      <c r="AQ29">
        <v>13.917599999999998</v>
      </c>
      <c r="AR29">
        <v>15.072470399999998</v>
      </c>
      <c r="AS29">
        <v>9.5748107519999994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33.918069225815856</v>
      </c>
      <c r="BB29">
        <f t="shared" si="0"/>
        <v>890.28000762614079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2.9482009632983335</v>
      </c>
      <c r="L30">
        <v>460.92407137326671</v>
      </c>
      <c r="M30">
        <v>27.612456747404845</v>
      </c>
      <c r="N30">
        <v>36.243133679029704</v>
      </c>
      <c r="O30">
        <v>0</v>
      </c>
      <c r="P30">
        <v>37.743944636678201</v>
      </c>
      <c r="Q30">
        <v>3.3529305423406282</v>
      </c>
      <c r="R30">
        <v>13.008766911584619</v>
      </c>
      <c r="S30">
        <v>8.1008571428571425</v>
      </c>
      <c r="T30">
        <v>0</v>
      </c>
      <c r="U30">
        <v>53.534344974268969</v>
      </c>
      <c r="V30">
        <v>6.360105105105105</v>
      </c>
      <c r="W30">
        <v>13.593414342629481</v>
      </c>
      <c r="X30">
        <v>45.257068923474144</v>
      </c>
      <c r="Y30">
        <v>0</v>
      </c>
      <c r="Z30">
        <v>6.0321175200000008</v>
      </c>
      <c r="AA30">
        <v>13.088087999999999</v>
      </c>
      <c r="AB30">
        <v>12.121704816000001</v>
      </c>
      <c r="AC30">
        <v>8.9164694943999994</v>
      </c>
      <c r="AD30">
        <v>11.226333559999999</v>
      </c>
      <c r="AE30">
        <v>10.116147080000003</v>
      </c>
      <c r="AF30">
        <v>2.7224999999999997</v>
      </c>
      <c r="AG30">
        <v>11.99244384</v>
      </c>
      <c r="AH30">
        <v>46.922145399999998</v>
      </c>
      <c r="AI30">
        <v>20.308932799999997</v>
      </c>
      <c r="AJ30">
        <v>0</v>
      </c>
      <c r="AK30">
        <v>15.571999999999997</v>
      </c>
      <c r="AL30">
        <v>0</v>
      </c>
      <c r="AM30">
        <v>4.9079790476190475</v>
      </c>
      <c r="AN30">
        <v>0.65042</v>
      </c>
      <c r="AO30">
        <v>8.8395215999999994</v>
      </c>
      <c r="AP30">
        <v>3.5370972000000003</v>
      </c>
      <c r="AQ30">
        <v>13.917599999999998</v>
      </c>
      <c r="AR30">
        <v>15.072470399999998</v>
      </c>
      <c r="AS30">
        <v>9.5748107519999994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33.918069225815856</v>
      </c>
      <c r="BB30">
        <f t="shared" si="0"/>
        <v>890.28000762614079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2.9482009632983335</v>
      </c>
      <c r="L31">
        <v>460.92407137326671</v>
      </c>
      <c r="M31">
        <v>27.612456747404845</v>
      </c>
      <c r="N31">
        <v>36.243133679029704</v>
      </c>
      <c r="O31">
        <v>0</v>
      </c>
      <c r="P31">
        <v>37.743944636678201</v>
      </c>
      <c r="Q31">
        <v>3.3529305423406282</v>
      </c>
      <c r="R31">
        <v>13.008766911584619</v>
      </c>
      <c r="S31">
        <v>8.1008571428571425</v>
      </c>
      <c r="T31">
        <v>0</v>
      </c>
      <c r="U31">
        <v>53.534344974268969</v>
      </c>
      <c r="V31">
        <v>6.360105105105105</v>
      </c>
      <c r="W31">
        <v>13.593414342629481</v>
      </c>
      <c r="X31">
        <v>45.257068923474144</v>
      </c>
      <c r="Y31">
        <v>0</v>
      </c>
      <c r="Z31">
        <v>6.0321175200000008</v>
      </c>
      <c r="AA31">
        <v>13.088087999999999</v>
      </c>
      <c r="AB31">
        <v>12.121704816000001</v>
      </c>
      <c r="AC31">
        <v>8.9164694943999994</v>
      </c>
      <c r="AD31">
        <v>11.226333559999999</v>
      </c>
      <c r="AE31">
        <v>10.116147080000003</v>
      </c>
      <c r="AF31">
        <v>2.7224999999999997</v>
      </c>
      <c r="AG31">
        <v>11.99244384</v>
      </c>
      <c r="AH31">
        <v>46.922145399999998</v>
      </c>
      <c r="AI31">
        <v>20.308932799999997</v>
      </c>
      <c r="AJ31">
        <v>0</v>
      </c>
      <c r="AK31">
        <v>15.571999999999997</v>
      </c>
      <c r="AL31">
        <v>0</v>
      </c>
      <c r="AM31">
        <v>4.9079790476190475</v>
      </c>
      <c r="AN31">
        <v>0.65042</v>
      </c>
      <c r="AO31">
        <v>8.8395215999999994</v>
      </c>
      <c r="AP31">
        <v>3.5370972000000003</v>
      </c>
      <c r="AQ31">
        <v>13.917599999999998</v>
      </c>
      <c r="AR31">
        <v>15.072470399999998</v>
      </c>
      <c r="AS31">
        <v>9.5748107519999994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33.918069225815856</v>
      </c>
      <c r="BB31">
        <f t="shared" si="0"/>
        <v>890.28000762614079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2.9482009632983335</v>
      </c>
      <c r="L32">
        <v>460.92407137326671</v>
      </c>
      <c r="M32">
        <v>27.612456747404845</v>
      </c>
      <c r="N32">
        <v>36.243133679029704</v>
      </c>
      <c r="O32">
        <v>0</v>
      </c>
      <c r="P32">
        <v>37.743944636678201</v>
      </c>
      <c r="Q32">
        <v>3.3529305423406282</v>
      </c>
      <c r="R32">
        <v>13.008766911584619</v>
      </c>
      <c r="S32">
        <v>8.1008571428571425</v>
      </c>
      <c r="T32">
        <v>0</v>
      </c>
      <c r="U32">
        <v>53.534344974268969</v>
      </c>
      <c r="V32">
        <v>6.360105105105105</v>
      </c>
      <c r="W32">
        <v>13.593414342629481</v>
      </c>
      <c r="X32">
        <v>45.257068923474144</v>
      </c>
      <c r="Y32">
        <v>0</v>
      </c>
      <c r="Z32">
        <v>6.0321175200000008</v>
      </c>
      <c r="AA32">
        <v>13.088087999999999</v>
      </c>
      <c r="AB32">
        <v>12.121704816000001</v>
      </c>
      <c r="AC32">
        <v>8.9164694943999994</v>
      </c>
      <c r="AD32">
        <v>11.226333559999999</v>
      </c>
      <c r="AE32">
        <v>10.116147080000003</v>
      </c>
      <c r="AF32">
        <v>2.7224999999999997</v>
      </c>
      <c r="AG32">
        <v>11.99244384</v>
      </c>
      <c r="AH32">
        <v>46.922145399999998</v>
      </c>
      <c r="AI32">
        <v>20.308932799999997</v>
      </c>
      <c r="AJ32">
        <v>0</v>
      </c>
      <c r="AK32">
        <v>15.571999999999997</v>
      </c>
      <c r="AL32">
        <v>0</v>
      </c>
      <c r="AM32">
        <v>4.9079790476190475</v>
      </c>
      <c r="AN32">
        <v>0.65042</v>
      </c>
      <c r="AO32">
        <v>8.8395215999999994</v>
      </c>
      <c r="AP32">
        <v>3.5370972000000003</v>
      </c>
      <c r="AQ32">
        <v>13.917599999999998</v>
      </c>
      <c r="AR32">
        <v>15.072470399999998</v>
      </c>
      <c r="AS32">
        <v>9.5748107519999994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33.918069225815856</v>
      </c>
      <c r="BB32">
        <f t="shared" si="0"/>
        <v>890.28000762614079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2.9482009632983335</v>
      </c>
      <c r="L33">
        <v>460.92407137326671</v>
      </c>
      <c r="M33">
        <v>27.612456747404845</v>
      </c>
      <c r="N33">
        <v>36.243133679029704</v>
      </c>
      <c r="O33">
        <v>0</v>
      </c>
      <c r="P33">
        <v>37.743944636678201</v>
      </c>
      <c r="Q33">
        <v>3.3529305423406282</v>
      </c>
      <c r="R33">
        <v>13.008766911584619</v>
      </c>
      <c r="S33">
        <v>8.1008571428571425</v>
      </c>
      <c r="T33">
        <v>0</v>
      </c>
      <c r="U33">
        <v>53.534344974268969</v>
      </c>
      <c r="V33">
        <v>6.360105105105105</v>
      </c>
      <c r="W33">
        <v>13.593414342629481</v>
      </c>
      <c r="X33">
        <v>45.257068923474144</v>
      </c>
      <c r="Y33">
        <v>0</v>
      </c>
      <c r="Z33">
        <v>6.0321175200000008</v>
      </c>
      <c r="AA33">
        <v>13.088087999999999</v>
      </c>
      <c r="AB33">
        <v>12.121704816000001</v>
      </c>
      <c r="AC33">
        <v>8.9164694943999994</v>
      </c>
      <c r="AD33">
        <v>11.226333559999999</v>
      </c>
      <c r="AE33">
        <v>10.116147080000003</v>
      </c>
      <c r="AF33">
        <v>5.4449999999999994</v>
      </c>
      <c r="AG33">
        <v>11.99244384</v>
      </c>
      <c r="AH33">
        <v>46.922145399999998</v>
      </c>
      <c r="AI33">
        <v>20.308932799999997</v>
      </c>
      <c r="AJ33">
        <v>0</v>
      </c>
      <c r="AK33">
        <v>15.571999999999997</v>
      </c>
      <c r="AL33">
        <v>0</v>
      </c>
      <c r="AM33">
        <v>4.9079790476190475</v>
      </c>
      <c r="AN33">
        <v>0.66954999999999998</v>
      </c>
      <c r="AO33">
        <v>8.8395215999999994</v>
      </c>
      <c r="AP33">
        <v>3.5370972000000003</v>
      </c>
      <c r="AQ33">
        <v>13.917599999999998</v>
      </c>
      <c r="AR33">
        <v>15.072470399999998</v>
      </c>
      <c r="AS33">
        <v>9.5748107519999994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34.018687037174878</v>
      </c>
      <c r="BB33">
        <f t="shared" si="0"/>
        <v>892.92101981478174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329.99708250407093</v>
      </c>
      <c r="M34">
        <v>27.612456747404845</v>
      </c>
      <c r="N34">
        <v>36.243133679029704</v>
      </c>
      <c r="O34">
        <v>0</v>
      </c>
      <c r="P34">
        <v>37.743944636678201</v>
      </c>
      <c r="Q34">
        <v>0</v>
      </c>
      <c r="R34">
        <v>5.0010481593240801</v>
      </c>
      <c r="S34">
        <v>2.0023848670756648</v>
      </c>
      <c r="T34">
        <v>0</v>
      </c>
      <c r="U34">
        <v>53.534344974268969</v>
      </c>
      <c r="V34">
        <v>6.360105105105105</v>
      </c>
      <c r="W34">
        <v>13.593414342629481</v>
      </c>
      <c r="X34">
        <v>45.257068923474144</v>
      </c>
      <c r="Y34">
        <v>0</v>
      </c>
      <c r="Z34">
        <v>6.0321175200000008</v>
      </c>
      <c r="AA34">
        <v>13.088087999999999</v>
      </c>
      <c r="AB34">
        <v>12.121704816000001</v>
      </c>
      <c r="AC34">
        <v>8.9164694943999994</v>
      </c>
      <c r="AD34">
        <v>11.226333559999999</v>
      </c>
      <c r="AE34">
        <v>10.116147080000003</v>
      </c>
      <c r="AF34">
        <v>5.4449999999999994</v>
      </c>
      <c r="AG34">
        <v>11.99244384</v>
      </c>
      <c r="AH34">
        <v>46.922145399999998</v>
      </c>
      <c r="AI34">
        <v>5.8583460000000001</v>
      </c>
      <c r="AJ34">
        <v>0</v>
      </c>
      <c r="AK34">
        <v>15.571999999999997</v>
      </c>
      <c r="AL34">
        <v>0</v>
      </c>
      <c r="AM34">
        <v>4.9079790476190475</v>
      </c>
      <c r="AN34">
        <v>0.66954999999999998</v>
      </c>
      <c r="AO34">
        <v>8.8395215999999994</v>
      </c>
      <c r="AP34">
        <v>3.5370972000000003</v>
      </c>
      <c r="AQ34">
        <v>13.917599999999998</v>
      </c>
      <c r="AR34">
        <v>15.072470399999998</v>
      </c>
      <c r="AS34">
        <v>9.5748107519999994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27.93438062636497</v>
      </c>
      <c r="BB34">
        <f t="shared" si="0"/>
        <v>733.22042802271494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2.9482140425965557</v>
      </c>
      <c r="L35">
        <v>277.90104118022282</v>
      </c>
      <c r="M35">
        <v>27.612456747404845</v>
      </c>
      <c r="N35">
        <v>36.243133679029704</v>
      </c>
      <c r="O35">
        <v>0</v>
      </c>
      <c r="P35">
        <v>37.743944636678201</v>
      </c>
      <c r="Q35">
        <v>3.3529305423406282</v>
      </c>
      <c r="R35">
        <v>13.008766911584619</v>
      </c>
      <c r="S35">
        <v>8.1008571428571425</v>
      </c>
      <c r="T35">
        <v>0</v>
      </c>
      <c r="U35">
        <v>53.534344974268969</v>
      </c>
      <c r="V35">
        <v>6.360105105105105</v>
      </c>
      <c r="W35">
        <v>13.593414342629481</v>
      </c>
      <c r="X35">
        <v>45.257068923474144</v>
      </c>
      <c r="Y35">
        <v>0</v>
      </c>
      <c r="Z35">
        <v>6.0321175200000008</v>
      </c>
      <c r="AA35">
        <v>13.088087999999999</v>
      </c>
      <c r="AB35">
        <v>12.121704816000001</v>
      </c>
      <c r="AC35">
        <v>8.9164694943999994</v>
      </c>
      <c r="AD35">
        <v>11.226333559999999</v>
      </c>
      <c r="AE35">
        <v>10.116147080000003</v>
      </c>
      <c r="AF35">
        <v>5.4449999999999994</v>
      </c>
      <c r="AG35">
        <v>11.99244384</v>
      </c>
      <c r="AH35">
        <v>46.922145399999998</v>
      </c>
      <c r="AI35">
        <v>5.8583460000000001</v>
      </c>
      <c r="AJ35">
        <v>0</v>
      </c>
      <c r="AK35">
        <v>15.571999999999997</v>
      </c>
      <c r="AL35">
        <v>0</v>
      </c>
      <c r="AM35">
        <v>4.9079790476190475</v>
      </c>
      <c r="AN35">
        <v>0.66954999999999998</v>
      </c>
      <c r="AO35">
        <v>8.8395215999999994</v>
      </c>
      <c r="AP35">
        <v>3.5370972000000003</v>
      </c>
      <c r="AQ35">
        <v>13.337699999999996</v>
      </c>
      <c r="AR35">
        <v>15.072470399999998</v>
      </c>
      <c r="AS35">
        <v>9.5748107519999994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26.750123346110492</v>
      </c>
      <c r="BB35">
        <f t="shared" si="0"/>
        <v>702.1360795921006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2.9482233540509322</v>
      </c>
      <c r="L36">
        <v>277.90104118022282</v>
      </c>
      <c r="M36">
        <v>27.612456747404845</v>
      </c>
      <c r="N36">
        <v>36.243133679029704</v>
      </c>
      <c r="O36">
        <v>0</v>
      </c>
      <c r="P36">
        <v>37.743944636678201</v>
      </c>
      <c r="Q36">
        <v>3.3543917045454541</v>
      </c>
      <c r="R36">
        <v>13.004382194244602</v>
      </c>
      <c r="S36">
        <v>8.0975873623743428</v>
      </c>
      <c r="T36">
        <v>0</v>
      </c>
      <c r="U36">
        <v>53.534344974268969</v>
      </c>
      <c r="V36">
        <v>6.360105105105105</v>
      </c>
      <c r="W36">
        <v>13.593414342629481</v>
      </c>
      <c r="X36">
        <v>45.257068923474144</v>
      </c>
      <c r="Y36">
        <v>0</v>
      </c>
      <c r="Z36">
        <v>6.0321175200000008</v>
      </c>
      <c r="AA36">
        <v>13.088087999999999</v>
      </c>
      <c r="AB36">
        <v>12.121704816000001</v>
      </c>
      <c r="AC36">
        <v>8.9164694943999994</v>
      </c>
      <c r="AD36">
        <v>11.226333559999999</v>
      </c>
      <c r="AE36">
        <v>10.116147080000003</v>
      </c>
      <c r="AF36">
        <v>5.4449999999999994</v>
      </c>
      <c r="AG36">
        <v>11.99244384</v>
      </c>
      <c r="AH36">
        <v>46.922145399999998</v>
      </c>
      <c r="AI36">
        <v>5.8583460000000001</v>
      </c>
      <c r="AJ36">
        <v>0</v>
      </c>
      <c r="AK36">
        <v>15.571999999999997</v>
      </c>
      <c r="AL36">
        <v>0</v>
      </c>
      <c r="AM36">
        <v>4.9079790476190475</v>
      </c>
      <c r="AN36">
        <v>0.66954999999999998</v>
      </c>
      <c r="AO36">
        <v>8.8395215999999994</v>
      </c>
      <c r="AP36">
        <v>3.5370972000000003</v>
      </c>
      <c r="AQ36">
        <v>4.8324999999999987</v>
      </c>
      <c r="AR36">
        <v>15.072470399999998</v>
      </c>
      <c r="AS36">
        <v>9.5748107519999994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26.437755485508177</v>
      </c>
      <c r="BB36">
        <f t="shared" si="0"/>
        <v>693.9370634285392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272.79064827108363</v>
      </c>
      <c r="M37">
        <v>27.612456747404845</v>
      </c>
      <c r="N37">
        <v>36.243133679029704</v>
      </c>
      <c r="O37">
        <v>0</v>
      </c>
      <c r="P37">
        <v>37.743944636678201</v>
      </c>
      <c r="Q37">
        <v>0</v>
      </c>
      <c r="R37">
        <v>5.0037953978159129</v>
      </c>
      <c r="S37">
        <v>2.0019737192282103</v>
      </c>
      <c r="T37">
        <v>0</v>
      </c>
      <c r="U37">
        <v>53.534344974268969</v>
      </c>
      <c r="V37">
        <v>0</v>
      </c>
      <c r="W37">
        <v>2.0257137931034475</v>
      </c>
      <c r="X37">
        <v>20.068676451946246</v>
      </c>
      <c r="Y37">
        <v>0</v>
      </c>
      <c r="Z37">
        <v>6.0321175200000008</v>
      </c>
      <c r="AA37">
        <v>13.088087999999999</v>
      </c>
      <c r="AB37">
        <v>12.121704816000001</v>
      </c>
      <c r="AC37">
        <v>8.9164694943999994</v>
      </c>
      <c r="AD37">
        <v>11.226333559999999</v>
      </c>
      <c r="AE37">
        <v>10.116147080000003</v>
      </c>
      <c r="AF37">
        <v>5.4449999999999994</v>
      </c>
      <c r="AG37">
        <v>11.99244384</v>
      </c>
      <c r="AH37">
        <v>46.922145399999998</v>
      </c>
      <c r="AI37">
        <v>9.7639099999999992</v>
      </c>
      <c r="AJ37">
        <v>0</v>
      </c>
      <c r="AK37">
        <v>15.571999999999997</v>
      </c>
      <c r="AL37">
        <v>0</v>
      </c>
      <c r="AM37">
        <v>4.9079790476190475</v>
      </c>
      <c r="AN37">
        <v>0.66954999999999998</v>
      </c>
      <c r="AO37">
        <v>8.8395215999999994</v>
      </c>
      <c r="AP37">
        <v>3.5370972000000003</v>
      </c>
      <c r="AQ37">
        <v>4.8324999999999987</v>
      </c>
      <c r="AR37">
        <v>15.072470399999998</v>
      </c>
      <c r="AS37">
        <v>9.5748107519999994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24.062537300193306</v>
      </c>
      <c r="BB37">
        <f t="shared" si="0"/>
        <v>631.59243908038468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272.79064827108363</v>
      </c>
      <c r="M38">
        <v>27.612456747404845</v>
      </c>
      <c r="N38">
        <v>36.243133679029704</v>
      </c>
      <c r="O38">
        <v>0</v>
      </c>
      <c r="P38">
        <v>37.743944636678201</v>
      </c>
      <c r="Q38">
        <v>0</v>
      </c>
      <c r="R38">
        <v>5.0037953978159129</v>
      </c>
      <c r="S38">
        <v>2.0019737192282103</v>
      </c>
      <c r="T38">
        <v>0</v>
      </c>
      <c r="U38">
        <v>53.534344974268969</v>
      </c>
      <c r="V38">
        <v>0</v>
      </c>
      <c r="W38">
        <v>2.0257137931034475</v>
      </c>
      <c r="X38">
        <v>20.001640547350132</v>
      </c>
      <c r="Y38">
        <v>0</v>
      </c>
      <c r="Z38">
        <v>6.0321175200000008</v>
      </c>
      <c r="AA38">
        <v>13.088087999999999</v>
      </c>
      <c r="AB38">
        <v>12.121704816000001</v>
      </c>
      <c r="AC38">
        <v>8.9164694943999994</v>
      </c>
      <c r="AD38">
        <v>11.226333559999999</v>
      </c>
      <c r="AE38">
        <v>10.116147080000003</v>
      </c>
      <c r="AF38">
        <v>5.4449999999999994</v>
      </c>
      <c r="AG38">
        <v>11.99244384</v>
      </c>
      <c r="AH38">
        <v>46.922145399999998</v>
      </c>
      <c r="AI38">
        <v>9.7639099999999992</v>
      </c>
      <c r="AJ38">
        <v>0</v>
      </c>
      <c r="AK38">
        <v>15.571999999999997</v>
      </c>
      <c r="AL38">
        <v>0</v>
      </c>
      <c r="AM38">
        <v>4.9079790476190475</v>
      </c>
      <c r="AN38">
        <v>0.66954999999999998</v>
      </c>
      <c r="AO38">
        <v>8.8395215999999994</v>
      </c>
      <c r="AP38">
        <v>3.5370972000000003</v>
      </c>
      <c r="AQ38">
        <v>4.8324999999999987</v>
      </c>
      <c r="AR38">
        <v>15.072470399999998</v>
      </c>
      <c r="AS38">
        <v>9.5748107519999994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24.060077111583304</v>
      </c>
      <c r="BB38">
        <f t="shared" si="0"/>
        <v>631.52786336439863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268.99612582005625</v>
      </c>
      <c r="M39">
        <v>27.612456747404845</v>
      </c>
      <c r="N39">
        <v>36.243133679029704</v>
      </c>
      <c r="O39">
        <v>0</v>
      </c>
      <c r="P39">
        <v>37.743944636678201</v>
      </c>
      <c r="Q39">
        <v>0</v>
      </c>
      <c r="R39">
        <v>5.0037953978159129</v>
      </c>
      <c r="S39">
        <v>2.0019737192282103</v>
      </c>
      <c r="T39">
        <v>0</v>
      </c>
      <c r="U39">
        <v>53.534344974268969</v>
      </c>
      <c r="V39">
        <v>0</v>
      </c>
      <c r="W39">
        <v>2.0257137931034475</v>
      </c>
      <c r="X39">
        <v>20.001640547350132</v>
      </c>
      <c r="Y39">
        <v>0</v>
      </c>
      <c r="Z39">
        <v>6.0321175200000008</v>
      </c>
      <c r="AA39">
        <v>13.088087999999999</v>
      </c>
      <c r="AB39">
        <v>12.121704816000001</v>
      </c>
      <c r="AC39">
        <v>8.9164694943999994</v>
      </c>
      <c r="AD39">
        <v>11.226333559999999</v>
      </c>
      <c r="AE39">
        <v>10.116147080000003</v>
      </c>
      <c r="AF39">
        <v>5.4449999999999994</v>
      </c>
      <c r="AG39">
        <v>11.99244384</v>
      </c>
      <c r="AH39">
        <v>46.922145399999998</v>
      </c>
      <c r="AI39">
        <v>9.7639099999999992</v>
      </c>
      <c r="AJ39">
        <v>0</v>
      </c>
      <c r="AK39">
        <v>15.571999999999997</v>
      </c>
      <c r="AL39">
        <v>0</v>
      </c>
      <c r="AM39">
        <v>4.9079790476190475</v>
      </c>
      <c r="AN39">
        <v>0.66954999999999998</v>
      </c>
      <c r="AO39">
        <v>8.8395215999999994</v>
      </c>
      <c r="AP39">
        <v>3.5370972000000003</v>
      </c>
      <c r="AQ39">
        <v>4.8324999999999987</v>
      </c>
      <c r="AR39">
        <v>15.072470399999998</v>
      </c>
      <c r="AS39">
        <v>9.5748107519999994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23.920817838375321</v>
      </c>
      <c r="BB39">
        <f t="shared" si="0"/>
        <v>627.87260018657912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268.99612582005625</v>
      </c>
      <c r="M40">
        <v>27.612456747404845</v>
      </c>
      <c r="N40">
        <v>36.243133679029704</v>
      </c>
      <c r="O40">
        <v>0</v>
      </c>
      <c r="P40">
        <v>37.743944636678201</v>
      </c>
      <c r="Q40">
        <v>0</v>
      </c>
      <c r="R40">
        <v>5.0037953978159129</v>
      </c>
      <c r="S40">
        <v>2.0019737192282103</v>
      </c>
      <c r="T40">
        <v>0</v>
      </c>
      <c r="U40">
        <v>53.534344974268969</v>
      </c>
      <c r="V40">
        <v>0</v>
      </c>
      <c r="W40">
        <v>2.0257137931034475</v>
      </c>
      <c r="X40">
        <v>20.001640547350132</v>
      </c>
      <c r="Y40">
        <v>0</v>
      </c>
      <c r="Z40">
        <v>6.0321175200000008</v>
      </c>
      <c r="AA40">
        <v>13.088087999999999</v>
      </c>
      <c r="AB40">
        <v>12.121704816000001</v>
      </c>
      <c r="AC40">
        <v>8.9164694943999994</v>
      </c>
      <c r="AD40">
        <v>11.226333559999999</v>
      </c>
      <c r="AE40">
        <v>10.116147080000003</v>
      </c>
      <c r="AF40">
        <v>5.4449999999999994</v>
      </c>
      <c r="AG40">
        <v>11.99244384</v>
      </c>
      <c r="AH40">
        <v>46.922145399999998</v>
      </c>
      <c r="AI40">
        <v>9.7639099999999992</v>
      </c>
      <c r="AJ40">
        <v>0</v>
      </c>
      <c r="AK40">
        <v>15.571999999999997</v>
      </c>
      <c r="AL40">
        <v>0</v>
      </c>
      <c r="AM40">
        <v>4.9079790476190475</v>
      </c>
      <c r="AN40">
        <v>0.66954999999999998</v>
      </c>
      <c r="AO40">
        <v>8.8395215999999994</v>
      </c>
      <c r="AP40">
        <v>3.5370972000000003</v>
      </c>
      <c r="AQ40">
        <v>4.8324999999999987</v>
      </c>
      <c r="AR40">
        <v>15.072470399999998</v>
      </c>
      <c r="AS40">
        <v>9.5748107519999994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23.920817838375321</v>
      </c>
      <c r="BB40">
        <f t="shared" si="0"/>
        <v>627.87260018657912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268.99612582005625</v>
      </c>
      <c r="M41">
        <v>27.612456747404845</v>
      </c>
      <c r="N41">
        <v>36.243133679029704</v>
      </c>
      <c r="O41">
        <v>0</v>
      </c>
      <c r="P41">
        <v>37.743944636678201</v>
      </c>
      <c r="Q41">
        <v>0</v>
      </c>
      <c r="R41">
        <v>5.0037953978159129</v>
      </c>
      <c r="S41">
        <v>2.0019737192282103</v>
      </c>
      <c r="T41">
        <v>0</v>
      </c>
      <c r="U41">
        <v>53.534344974268969</v>
      </c>
      <c r="V41">
        <v>0</v>
      </c>
      <c r="W41">
        <v>2.003213864213198</v>
      </c>
      <c r="X41">
        <v>20.001640547350132</v>
      </c>
      <c r="Y41">
        <v>0</v>
      </c>
      <c r="Z41">
        <v>6.0321175200000008</v>
      </c>
      <c r="AA41">
        <v>13.088087999999999</v>
      </c>
      <c r="AB41">
        <v>12.121704816000001</v>
      </c>
      <c r="AC41">
        <v>8.9164694943999994</v>
      </c>
      <c r="AD41">
        <v>11.226333559999999</v>
      </c>
      <c r="AE41">
        <v>10.116147080000003</v>
      </c>
      <c r="AF41">
        <v>5.4449999999999994</v>
      </c>
      <c r="AG41">
        <v>11.99244384</v>
      </c>
      <c r="AH41">
        <v>46.922145399999998</v>
      </c>
      <c r="AI41">
        <v>9.7639099999999992</v>
      </c>
      <c r="AJ41">
        <v>0</v>
      </c>
      <c r="AK41">
        <v>15.571999999999997</v>
      </c>
      <c r="AL41">
        <v>0</v>
      </c>
      <c r="AM41">
        <v>4.9079790476190475</v>
      </c>
      <c r="AN41">
        <v>0.66954999999999998</v>
      </c>
      <c r="AO41">
        <v>8.8395215999999994</v>
      </c>
      <c r="AP41">
        <v>3.5370972000000003</v>
      </c>
      <c r="AQ41">
        <v>4.8324999999999987</v>
      </c>
      <c r="AR41">
        <v>15.072470399999998</v>
      </c>
      <c r="AS41">
        <v>9.5748107519999994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23.919992056122325</v>
      </c>
      <c r="BB41">
        <f t="shared" si="0"/>
        <v>627.85092603994201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268.99612582005625</v>
      </c>
      <c r="M42">
        <v>27.612456747404845</v>
      </c>
      <c r="N42">
        <v>36.243133679029704</v>
      </c>
      <c r="O42">
        <v>0</v>
      </c>
      <c r="P42">
        <v>37.743944636678201</v>
      </c>
      <c r="Q42">
        <v>0</v>
      </c>
      <c r="R42">
        <v>5.0037953978159129</v>
      </c>
      <c r="S42">
        <v>2.0019737192282103</v>
      </c>
      <c r="T42">
        <v>0</v>
      </c>
      <c r="U42">
        <v>53.534344974268969</v>
      </c>
      <c r="V42">
        <v>0</v>
      </c>
      <c r="W42">
        <v>2.003213864213198</v>
      </c>
      <c r="X42">
        <v>20.001640547350132</v>
      </c>
      <c r="Y42">
        <v>0</v>
      </c>
      <c r="Z42">
        <v>6.0321175200000008</v>
      </c>
      <c r="AA42">
        <v>13.088087999999999</v>
      </c>
      <c r="AB42">
        <v>12.121704816000001</v>
      </c>
      <c r="AC42">
        <v>8.9164694943999994</v>
      </c>
      <c r="AD42">
        <v>11.226333559999999</v>
      </c>
      <c r="AE42">
        <v>10.116147080000003</v>
      </c>
      <c r="AF42">
        <v>5.4449999999999994</v>
      </c>
      <c r="AG42">
        <v>11.99244384</v>
      </c>
      <c r="AH42">
        <v>46.922145399999998</v>
      </c>
      <c r="AI42">
        <v>9.7639099999999992</v>
      </c>
      <c r="AJ42">
        <v>0</v>
      </c>
      <c r="AK42">
        <v>15.571999999999997</v>
      </c>
      <c r="AL42">
        <v>0</v>
      </c>
      <c r="AM42">
        <v>4.9079790476190475</v>
      </c>
      <c r="AN42">
        <v>0.66954999999999998</v>
      </c>
      <c r="AO42">
        <v>8.8395215999999994</v>
      </c>
      <c r="AP42">
        <v>3.5370972000000003</v>
      </c>
      <c r="AQ42">
        <v>4.8324999999999987</v>
      </c>
      <c r="AR42">
        <v>15.072470399999998</v>
      </c>
      <c r="AS42">
        <v>9.5748107519999994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23.919992056122325</v>
      </c>
      <c r="BB42">
        <f t="shared" si="0"/>
        <v>627.85092603994201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270.57742648530512</v>
      </c>
      <c r="M43">
        <v>27.612456747404845</v>
      </c>
      <c r="N43">
        <v>36.243133679029704</v>
      </c>
      <c r="O43">
        <v>0</v>
      </c>
      <c r="P43">
        <v>37.743944636678201</v>
      </c>
      <c r="Q43">
        <v>0</v>
      </c>
      <c r="R43">
        <v>5.0037953978159129</v>
      </c>
      <c r="S43">
        <v>2.0019737192282103</v>
      </c>
      <c r="T43">
        <v>0</v>
      </c>
      <c r="U43">
        <v>53.534344974268969</v>
      </c>
      <c r="V43">
        <v>0</v>
      </c>
      <c r="W43">
        <v>2.003213864213198</v>
      </c>
      <c r="X43">
        <v>20.001640547350132</v>
      </c>
      <c r="Y43">
        <v>0</v>
      </c>
      <c r="Z43">
        <v>6.0321175200000008</v>
      </c>
      <c r="AA43">
        <v>13.088087999999999</v>
      </c>
      <c r="AB43">
        <v>12.121704816000001</v>
      </c>
      <c r="AC43">
        <v>8.9164694943999994</v>
      </c>
      <c r="AD43">
        <v>11.226333559999999</v>
      </c>
      <c r="AE43">
        <v>10.116147080000003</v>
      </c>
      <c r="AF43">
        <v>1.9662499999999996</v>
      </c>
      <c r="AG43">
        <v>11.99244384</v>
      </c>
      <c r="AH43">
        <v>46.922145399999998</v>
      </c>
      <c r="AI43">
        <v>9.7639099999999992</v>
      </c>
      <c r="AJ43">
        <v>0</v>
      </c>
      <c r="AK43">
        <v>15.571999999999997</v>
      </c>
      <c r="AL43">
        <v>0</v>
      </c>
      <c r="AM43">
        <v>4.9079790476190475</v>
      </c>
      <c r="AN43">
        <v>0.66954999999999998</v>
      </c>
      <c r="AO43">
        <v>8.8395215999999994</v>
      </c>
      <c r="AP43">
        <v>3.5370972000000003</v>
      </c>
      <c r="AQ43">
        <v>4.8324999999999987</v>
      </c>
      <c r="AR43">
        <v>15.072470399999998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23.858110473357193</v>
      </c>
      <c r="BB43">
        <f t="shared" si="0"/>
        <v>626.22666464035581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270.73108309011599</v>
      </c>
      <c r="M44">
        <v>27.612456747404845</v>
      </c>
      <c r="N44">
        <v>36.243133679029704</v>
      </c>
      <c r="O44">
        <v>0</v>
      </c>
      <c r="P44">
        <v>37.743944636678201</v>
      </c>
      <c r="Q44">
        <v>0</v>
      </c>
      <c r="R44">
        <v>5.0037953978159129</v>
      </c>
      <c r="S44">
        <v>2.0019737192282103</v>
      </c>
      <c r="T44">
        <v>0</v>
      </c>
      <c r="U44">
        <v>53.534344974268969</v>
      </c>
      <c r="V44">
        <v>0</v>
      </c>
      <c r="W44">
        <v>2.003213864213198</v>
      </c>
      <c r="X44">
        <v>20.001640547350132</v>
      </c>
      <c r="Y44">
        <v>0</v>
      </c>
      <c r="Z44">
        <v>6.0321175200000008</v>
      </c>
      <c r="AA44">
        <v>13.088087999999999</v>
      </c>
      <c r="AB44">
        <v>12.121704816000001</v>
      </c>
      <c r="AC44">
        <v>8.9164694943999994</v>
      </c>
      <c r="AD44">
        <v>11.226333559999999</v>
      </c>
      <c r="AE44">
        <v>11.808731999999999</v>
      </c>
      <c r="AF44">
        <v>1.9662499999999996</v>
      </c>
      <c r="AG44">
        <v>11.99244384</v>
      </c>
      <c r="AH44">
        <v>46.922145399999998</v>
      </c>
      <c r="AI44">
        <v>9.7639099999999992</v>
      </c>
      <c r="AJ44">
        <v>0</v>
      </c>
      <c r="AK44">
        <v>15.571999999999997</v>
      </c>
      <c r="AL44">
        <v>0</v>
      </c>
      <c r="AM44">
        <v>4.9079790476190475</v>
      </c>
      <c r="AN44">
        <v>0.66954999999999998</v>
      </c>
      <c r="AO44">
        <v>8.8395215999999994</v>
      </c>
      <c r="AP44">
        <v>3.5370972000000003</v>
      </c>
      <c r="AQ44">
        <v>4.8324999999999987</v>
      </c>
      <c r="AR44">
        <v>15.072470399999998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23.925867627726156</v>
      </c>
      <c r="BB44">
        <f t="shared" si="0"/>
        <v>628.00514901079782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275.91384424432209</v>
      </c>
      <c r="M45">
        <v>27.612456747404845</v>
      </c>
      <c r="N45">
        <v>36.243133679029704</v>
      </c>
      <c r="O45">
        <v>0</v>
      </c>
      <c r="P45">
        <v>37.743944636678201</v>
      </c>
      <c r="Q45">
        <v>0</v>
      </c>
      <c r="R45">
        <v>5.0037953978159129</v>
      </c>
      <c r="S45">
        <v>2.0019737192282103</v>
      </c>
      <c r="T45">
        <v>0</v>
      </c>
      <c r="U45">
        <v>53.534344974268969</v>
      </c>
      <c r="V45">
        <v>0</v>
      </c>
      <c r="W45">
        <v>2.003213864213198</v>
      </c>
      <c r="X45">
        <v>20.001640547350132</v>
      </c>
      <c r="Y45">
        <v>0</v>
      </c>
      <c r="Z45">
        <v>6.0321175200000008</v>
      </c>
      <c r="AA45">
        <v>13.088087999999999</v>
      </c>
      <c r="AB45">
        <v>12.121704816000001</v>
      </c>
      <c r="AC45">
        <v>8.9164694943999994</v>
      </c>
      <c r="AD45">
        <v>11.226333559999999</v>
      </c>
      <c r="AE45">
        <v>11.808731999999999</v>
      </c>
      <c r="AF45">
        <v>1.9662499999999996</v>
      </c>
      <c r="AG45">
        <v>11.99244384</v>
      </c>
      <c r="AH45">
        <v>46.922145399999998</v>
      </c>
      <c r="AI45">
        <v>13.278917599999998</v>
      </c>
      <c r="AJ45">
        <v>0</v>
      </c>
      <c r="AK45">
        <v>15.571999999999997</v>
      </c>
      <c r="AL45">
        <v>0</v>
      </c>
      <c r="AM45">
        <v>4.9079790476190475</v>
      </c>
      <c r="AN45">
        <v>0.66954999999999998</v>
      </c>
      <c r="AO45">
        <v>8.8395215999999994</v>
      </c>
      <c r="AP45">
        <v>2.90827992</v>
      </c>
      <c r="AQ45">
        <v>4.8324999999999987</v>
      </c>
      <c r="AR45">
        <v>15.072470399999998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24.221997823220548</v>
      </c>
      <c r="BB45">
        <f t="shared" si="0"/>
        <v>635.77797028950954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275.91384424432209</v>
      </c>
      <c r="M46">
        <v>27.612456747404845</v>
      </c>
      <c r="N46">
        <v>36.243133679029704</v>
      </c>
      <c r="O46">
        <v>0</v>
      </c>
      <c r="P46">
        <v>37.743944636678201</v>
      </c>
      <c r="Q46">
        <v>0</v>
      </c>
      <c r="R46">
        <v>5.0037953978159129</v>
      </c>
      <c r="S46">
        <v>2.0019737192282103</v>
      </c>
      <c r="T46">
        <v>0</v>
      </c>
      <c r="U46">
        <v>53.534344974268969</v>
      </c>
      <c r="V46">
        <v>0</v>
      </c>
      <c r="W46">
        <v>2.003213864213198</v>
      </c>
      <c r="X46">
        <v>20.001640547350132</v>
      </c>
      <c r="Y46">
        <v>0</v>
      </c>
      <c r="Z46">
        <v>6.0321175200000008</v>
      </c>
      <c r="AA46">
        <v>13.088087999999999</v>
      </c>
      <c r="AB46">
        <v>12.121704816000001</v>
      </c>
      <c r="AC46">
        <v>8.9164694943999994</v>
      </c>
      <c r="AD46">
        <v>11.226333559999999</v>
      </c>
      <c r="AE46">
        <v>11.808731999999999</v>
      </c>
      <c r="AF46">
        <v>1.9662499999999996</v>
      </c>
      <c r="AG46">
        <v>11.99244384</v>
      </c>
      <c r="AH46">
        <v>46.922145399999998</v>
      </c>
      <c r="AI46">
        <v>13.278917599999998</v>
      </c>
      <c r="AJ46">
        <v>0</v>
      </c>
      <c r="AK46">
        <v>15.571999999999997</v>
      </c>
      <c r="AL46">
        <v>0</v>
      </c>
      <c r="AM46">
        <v>4.9079790476190475</v>
      </c>
      <c r="AN46">
        <v>0.66954999999999998</v>
      </c>
      <c r="AO46">
        <v>8.8395215999999994</v>
      </c>
      <c r="AP46">
        <v>2.90827992</v>
      </c>
      <c r="AQ46">
        <v>4.8324999999999987</v>
      </c>
      <c r="AR46">
        <v>15.072470399999998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24.221997823220548</v>
      </c>
      <c r="BB46">
        <f t="shared" si="0"/>
        <v>635.77797028950954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1.1211671328892008</v>
      </c>
      <c r="L47">
        <v>275.91384424432209</v>
      </c>
      <c r="M47">
        <v>27.612456747404845</v>
      </c>
      <c r="N47">
        <v>36.243133679029704</v>
      </c>
      <c r="O47">
        <v>0</v>
      </c>
      <c r="P47">
        <v>37.743944636678201</v>
      </c>
      <c r="Q47">
        <v>0.14528949253731344</v>
      </c>
      <c r="R47">
        <v>7.0064321931818174</v>
      </c>
      <c r="S47">
        <v>2.0011520737327189</v>
      </c>
      <c r="T47">
        <v>0</v>
      </c>
      <c r="U47">
        <v>53.534344974268969</v>
      </c>
      <c r="V47">
        <v>0</v>
      </c>
      <c r="W47">
        <v>2.003213864213198</v>
      </c>
      <c r="X47">
        <v>20.001640547350132</v>
      </c>
      <c r="Y47">
        <v>0</v>
      </c>
      <c r="Z47">
        <v>6.0321175200000008</v>
      </c>
      <c r="AA47">
        <v>13.088087999999999</v>
      </c>
      <c r="AB47">
        <v>12.121704816000001</v>
      </c>
      <c r="AC47">
        <v>8.9164694943999994</v>
      </c>
      <c r="AD47">
        <v>11.226333559999999</v>
      </c>
      <c r="AE47">
        <v>11.808731999999999</v>
      </c>
      <c r="AF47">
        <v>1.9662499999999996</v>
      </c>
      <c r="AG47">
        <v>11.99244384</v>
      </c>
      <c r="AH47">
        <v>46.922145399999998</v>
      </c>
      <c r="AI47">
        <v>13.278917599999998</v>
      </c>
      <c r="AJ47">
        <v>0</v>
      </c>
      <c r="AK47">
        <v>15.571999999999997</v>
      </c>
      <c r="AL47">
        <v>0</v>
      </c>
      <c r="AM47">
        <v>4.9079790476190475</v>
      </c>
      <c r="AN47">
        <v>0.68867999999999996</v>
      </c>
      <c r="AO47">
        <v>8.8395215999999994</v>
      </c>
      <c r="AP47">
        <v>2.90827992</v>
      </c>
      <c r="AQ47">
        <v>4.8324999999999987</v>
      </c>
      <c r="AR47">
        <v>15.072470399999998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24.342646334647476</v>
      </c>
      <c r="BB47">
        <f t="shared" si="0"/>
        <v>638.9447235533795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1.1211260648667603</v>
      </c>
      <c r="L48">
        <v>275.91384424432209</v>
      </c>
      <c r="M48">
        <v>27.612456747404845</v>
      </c>
      <c r="N48">
        <v>36.243133679029704</v>
      </c>
      <c r="O48">
        <v>0</v>
      </c>
      <c r="P48">
        <v>37.743944636678201</v>
      </c>
      <c r="Q48">
        <v>0</v>
      </c>
      <c r="R48">
        <v>7.0064321931818174</v>
      </c>
      <c r="S48">
        <v>2.0011520737327189</v>
      </c>
      <c r="T48">
        <v>0</v>
      </c>
      <c r="U48">
        <v>53.534344974268969</v>
      </c>
      <c r="V48">
        <v>0</v>
      </c>
      <c r="W48">
        <v>2.003213864213198</v>
      </c>
      <c r="X48">
        <v>20.001640547350132</v>
      </c>
      <c r="Y48">
        <v>0</v>
      </c>
      <c r="Z48">
        <v>6.0321175200000008</v>
      </c>
      <c r="AA48">
        <v>13.088087999999999</v>
      </c>
      <c r="AB48">
        <v>12.121704816000001</v>
      </c>
      <c r="AC48">
        <v>8.9164694943999994</v>
      </c>
      <c r="AD48">
        <v>11.226333559999999</v>
      </c>
      <c r="AE48">
        <v>11.808731999999999</v>
      </c>
      <c r="AF48">
        <v>1.9662499999999996</v>
      </c>
      <c r="AG48">
        <v>11.99244384</v>
      </c>
      <c r="AH48">
        <v>46.922145399999998</v>
      </c>
      <c r="AI48">
        <v>13.278917599999998</v>
      </c>
      <c r="AJ48">
        <v>0</v>
      </c>
      <c r="AK48">
        <v>15.571999999999997</v>
      </c>
      <c r="AL48">
        <v>0</v>
      </c>
      <c r="AM48">
        <v>4.9079790476190475</v>
      </c>
      <c r="AN48">
        <v>0.68867999999999996</v>
      </c>
      <c r="AO48">
        <v>8.8395215999999994</v>
      </c>
      <c r="AP48">
        <v>2.90827992</v>
      </c>
      <c r="AQ48">
        <v>4.8324999999999987</v>
      </c>
      <c r="AR48">
        <v>15.072470399999998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24.337312709985021</v>
      </c>
      <c r="BB48">
        <f t="shared" si="0"/>
        <v>638.80472661748229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1.1211671328892008</v>
      </c>
      <c r="L49">
        <v>275.91384424432209</v>
      </c>
      <c r="M49">
        <v>27.612456747404845</v>
      </c>
      <c r="N49">
        <v>36.243133679029704</v>
      </c>
      <c r="O49">
        <v>0</v>
      </c>
      <c r="P49">
        <v>37.743944636678201</v>
      </c>
      <c r="Q49">
        <v>0</v>
      </c>
      <c r="R49">
        <v>7.0064321931818174</v>
      </c>
      <c r="S49">
        <v>4.1323514541249038</v>
      </c>
      <c r="T49">
        <v>0</v>
      </c>
      <c r="U49">
        <v>53.534344974268969</v>
      </c>
      <c r="V49">
        <v>0</v>
      </c>
      <c r="W49">
        <v>2.003213864213198</v>
      </c>
      <c r="X49">
        <v>20.001640547350132</v>
      </c>
      <c r="Y49">
        <v>0</v>
      </c>
      <c r="Z49">
        <v>6.0321175200000008</v>
      </c>
      <c r="AA49">
        <v>13.088087999999999</v>
      </c>
      <c r="AB49">
        <v>12.121704816000001</v>
      </c>
      <c r="AC49">
        <v>8.9164694943999994</v>
      </c>
      <c r="AD49">
        <v>11.226333559999999</v>
      </c>
      <c r="AE49">
        <v>12.9896052</v>
      </c>
      <c r="AF49">
        <v>1.9662499999999996</v>
      </c>
      <c r="AG49">
        <v>11.99244384</v>
      </c>
      <c r="AH49">
        <v>46.922145399999998</v>
      </c>
      <c r="AI49">
        <v>13.278917599999998</v>
      </c>
      <c r="AJ49">
        <v>0</v>
      </c>
      <c r="AK49">
        <v>15.571999999999997</v>
      </c>
      <c r="AL49">
        <v>0</v>
      </c>
      <c r="AM49">
        <v>4.9079790476190475</v>
      </c>
      <c r="AN49">
        <v>0.68867999999999996</v>
      </c>
      <c r="AO49">
        <v>8.8395215999999994</v>
      </c>
      <c r="AP49">
        <v>2.90827992</v>
      </c>
      <c r="AQ49">
        <v>4.8324999999999987</v>
      </c>
      <c r="AR49">
        <v>15.072470399999998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24.458867220843814</v>
      </c>
      <c r="BB49">
        <f t="shared" si="0"/>
        <v>641.99528575503814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1.1211233288920055</v>
      </c>
      <c r="L50">
        <v>275.91384424432209</v>
      </c>
      <c r="M50">
        <v>27.612456747404845</v>
      </c>
      <c r="N50">
        <v>36.243133679029704</v>
      </c>
      <c r="O50">
        <v>0</v>
      </c>
      <c r="P50">
        <v>37.743944636678201</v>
      </c>
      <c r="Q50">
        <v>0</v>
      </c>
      <c r="R50">
        <v>7.0064321931818174</v>
      </c>
      <c r="S50">
        <v>4.1323514541249038</v>
      </c>
      <c r="T50">
        <v>0</v>
      </c>
      <c r="U50">
        <v>53.534344974268969</v>
      </c>
      <c r="V50">
        <v>0</v>
      </c>
      <c r="W50">
        <v>2.003213864213198</v>
      </c>
      <c r="X50">
        <v>20.001640547350132</v>
      </c>
      <c r="Y50">
        <v>0</v>
      </c>
      <c r="Z50">
        <v>6.0321175200000008</v>
      </c>
      <c r="AA50">
        <v>13.088087999999999</v>
      </c>
      <c r="AB50">
        <v>12.121704816000001</v>
      </c>
      <c r="AC50">
        <v>8.9164694943999994</v>
      </c>
      <c r="AD50">
        <v>11.226333559999999</v>
      </c>
      <c r="AE50">
        <v>12.9896052</v>
      </c>
      <c r="AF50">
        <v>1.9662499999999996</v>
      </c>
      <c r="AG50">
        <v>11.99244384</v>
      </c>
      <c r="AH50">
        <v>46.922145399999998</v>
      </c>
      <c r="AI50">
        <v>13.278917599999998</v>
      </c>
      <c r="AJ50">
        <v>0</v>
      </c>
      <c r="AK50">
        <v>15.571999999999997</v>
      </c>
      <c r="AL50">
        <v>0</v>
      </c>
      <c r="AM50">
        <v>4.9079790476190475</v>
      </c>
      <c r="AN50">
        <v>0.68867999999999996</v>
      </c>
      <c r="AO50">
        <v>8.8395215999999994</v>
      </c>
      <c r="AP50">
        <v>2.90827992</v>
      </c>
      <c r="AQ50">
        <v>4.8324999999999987</v>
      </c>
      <c r="AR50">
        <v>15.072470399999998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24.458865611446896</v>
      </c>
      <c r="BB50">
        <f t="shared" si="0"/>
        <v>641.99524356043787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1.1211643874474055</v>
      </c>
      <c r="L51">
        <v>275.91384424432209</v>
      </c>
      <c r="M51">
        <v>27.612456747404845</v>
      </c>
      <c r="N51">
        <v>36.243133679029704</v>
      </c>
      <c r="O51">
        <v>0</v>
      </c>
      <c r="P51">
        <v>37.743944636678201</v>
      </c>
      <c r="Q51">
        <v>0</v>
      </c>
      <c r="R51">
        <v>7.0064321931818174</v>
      </c>
      <c r="S51">
        <v>4.1323514541249038</v>
      </c>
      <c r="T51">
        <v>0</v>
      </c>
      <c r="U51">
        <v>53.534344974268969</v>
      </c>
      <c r="V51">
        <v>0</v>
      </c>
      <c r="W51">
        <v>1.9720758248730963</v>
      </c>
      <c r="X51">
        <v>20.001640547350132</v>
      </c>
      <c r="Y51">
        <v>0</v>
      </c>
      <c r="Z51">
        <v>6.0321175200000008</v>
      </c>
      <c r="AA51">
        <v>13.088087999999999</v>
      </c>
      <c r="AB51">
        <v>12.121704816000001</v>
      </c>
      <c r="AC51">
        <v>8.9164694943999994</v>
      </c>
      <c r="AD51">
        <v>11.226333559999999</v>
      </c>
      <c r="AE51">
        <v>12.9896052</v>
      </c>
      <c r="AF51">
        <v>1.9662499999999996</v>
      </c>
      <c r="AG51">
        <v>11.99244384</v>
      </c>
      <c r="AH51">
        <v>46.922145399999998</v>
      </c>
      <c r="AI51">
        <v>13.278917599999998</v>
      </c>
      <c r="AJ51">
        <v>0</v>
      </c>
      <c r="AK51">
        <v>15.571999999999997</v>
      </c>
      <c r="AL51">
        <v>0</v>
      </c>
      <c r="AM51">
        <v>4.9079790476190475</v>
      </c>
      <c r="AN51">
        <v>0.68867999999999996</v>
      </c>
      <c r="AO51">
        <v>8.8395215999999994</v>
      </c>
      <c r="AP51">
        <v>2.90827992</v>
      </c>
      <c r="AQ51">
        <v>4.8324999999999987</v>
      </c>
      <c r="AR51">
        <v>15.072470399999998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24.457724350843421</v>
      </c>
      <c r="BB51">
        <f t="shared" si="0"/>
        <v>641.96528784025668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1.1211233288920055</v>
      </c>
      <c r="L52">
        <v>275.91384424432209</v>
      </c>
      <c r="M52">
        <v>27.612456747404845</v>
      </c>
      <c r="N52">
        <v>36.243133679029704</v>
      </c>
      <c r="O52">
        <v>0</v>
      </c>
      <c r="P52">
        <v>37.743944636678201</v>
      </c>
      <c r="Q52">
        <v>0</v>
      </c>
      <c r="R52">
        <v>7.0064321931818174</v>
      </c>
      <c r="S52">
        <v>4.1323514541249038</v>
      </c>
      <c r="T52">
        <v>0</v>
      </c>
      <c r="U52">
        <v>53.534344974268969</v>
      </c>
      <c r="V52">
        <v>0</v>
      </c>
      <c r="W52">
        <v>1.9720758248730963</v>
      </c>
      <c r="X52">
        <v>20.001640547350132</v>
      </c>
      <c r="Y52">
        <v>0</v>
      </c>
      <c r="Z52">
        <v>6.0321175200000008</v>
      </c>
      <c r="AA52">
        <v>13.088087999999999</v>
      </c>
      <c r="AB52">
        <v>12.121704816000001</v>
      </c>
      <c r="AC52">
        <v>8.9164694943999994</v>
      </c>
      <c r="AD52">
        <v>11.226333559999999</v>
      </c>
      <c r="AE52">
        <v>12.9896052</v>
      </c>
      <c r="AF52">
        <v>1.9662499999999996</v>
      </c>
      <c r="AG52">
        <v>11.99244384</v>
      </c>
      <c r="AH52">
        <v>46.922145399999998</v>
      </c>
      <c r="AI52">
        <v>13.278917599999998</v>
      </c>
      <c r="AJ52">
        <v>0</v>
      </c>
      <c r="AK52">
        <v>15.571999999999997</v>
      </c>
      <c r="AL52">
        <v>0</v>
      </c>
      <c r="AM52">
        <v>4.9079790476190475</v>
      </c>
      <c r="AN52">
        <v>0.68867999999999996</v>
      </c>
      <c r="AO52">
        <v>8.8395215999999994</v>
      </c>
      <c r="AP52">
        <v>2.90827992</v>
      </c>
      <c r="AQ52">
        <v>4.8324999999999987</v>
      </c>
      <c r="AR52">
        <v>15.072470399999998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24.457722845583952</v>
      </c>
      <c r="BB52">
        <f t="shared" si="0"/>
        <v>641.96524828696067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1.1211643874474055</v>
      </c>
      <c r="L53">
        <v>275.91384424432209</v>
      </c>
      <c r="M53">
        <v>27.612456747404845</v>
      </c>
      <c r="N53">
        <v>36.243133679029704</v>
      </c>
      <c r="O53">
        <v>0</v>
      </c>
      <c r="P53">
        <v>37.743944636678201</v>
      </c>
      <c r="Q53">
        <v>0</v>
      </c>
      <c r="R53">
        <v>7.0908934200359388</v>
      </c>
      <c r="S53">
        <v>4.1323514541249038</v>
      </c>
      <c r="T53">
        <v>0</v>
      </c>
      <c r="U53">
        <v>53.534344974268969</v>
      </c>
      <c r="V53">
        <v>0</v>
      </c>
      <c r="W53">
        <v>1.9720758248730963</v>
      </c>
      <c r="X53">
        <v>45.257068923474144</v>
      </c>
      <c r="Y53">
        <v>0</v>
      </c>
      <c r="Z53">
        <v>6.0321175200000008</v>
      </c>
      <c r="AA53">
        <v>13.088087999999999</v>
      </c>
      <c r="AB53">
        <v>12.121704816000001</v>
      </c>
      <c r="AC53">
        <v>8.9164694943999994</v>
      </c>
      <c r="AD53">
        <v>11.226333559999999</v>
      </c>
      <c r="AE53">
        <v>12.9896052</v>
      </c>
      <c r="AF53">
        <v>1.9662499999999996</v>
      </c>
      <c r="AG53">
        <v>11.99244384</v>
      </c>
      <c r="AH53">
        <v>46.922145399999998</v>
      </c>
      <c r="AI53">
        <v>13.278917599999998</v>
      </c>
      <c r="AJ53">
        <v>0</v>
      </c>
      <c r="AK53">
        <v>15.571999999999997</v>
      </c>
      <c r="AL53">
        <v>0</v>
      </c>
      <c r="AM53">
        <v>4.9079790476190475</v>
      </c>
      <c r="AN53">
        <v>0.68867999999999996</v>
      </c>
      <c r="AO53">
        <v>8.8395215999999994</v>
      </c>
      <c r="AP53">
        <v>3.2226885600000008</v>
      </c>
      <c r="AQ53">
        <v>4.8324999999999987</v>
      </c>
      <c r="AR53">
        <v>15.072470399999998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25.399237230272853</v>
      </c>
      <c r="BB53">
        <f t="shared" si="0"/>
        <v>666.6780732038053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1.1211233288920055</v>
      </c>
      <c r="L54">
        <v>275.91384424432209</v>
      </c>
      <c r="M54">
        <v>27.612456747404845</v>
      </c>
      <c r="N54">
        <v>36.243133679029704</v>
      </c>
      <c r="O54">
        <v>0</v>
      </c>
      <c r="P54">
        <v>37.743944636678201</v>
      </c>
      <c r="Q54">
        <v>0</v>
      </c>
      <c r="R54">
        <v>7.0908934200359388</v>
      </c>
      <c r="S54">
        <v>4.1323514541249038</v>
      </c>
      <c r="T54">
        <v>0</v>
      </c>
      <c r="U54">
        <v>53.534344974268969</v>
      </c>
      <c r="V54">
        <v>0</v>
      </c>
      <c r="W54">
        <v>1.9720758248730963</v>
      </c>
      <c r="X54">
        <v>20.001640547350132</v>
      </c>
      <c r="Y54">
        <v>0</v>
      </c>
      <c r="Z54">
        <v>6.0321175200000008</v>
      </c>
      <c r="AA54">
        <v>13.088087999999999</v>
      </c>
      <c r="AB54">
        <v>12.121704816000001</v>
      </c>
      <c r="AC54">
        <v>8.9164694943999994</v>
      </c>
      <c r="AD54">
        <v>11.226333559999999</v>
      </c>
      <c r="AE54">
        <v>12.9896052</v>
      </c>
      <c r="AF54">
        <v>1.9662499999999996</v>
      </c>
      <c r="AG54">
        <v>11.99244384</v>
      </c>
      <c r="AH54">
        <v>46.922145399999998</v>
      </c>
      <c r="AI54">
        <v>13.278917599999998</v>
      </c>
      <c r="AJ54">
        <v>0</v>
      </c>
      <c r="AK54">
        <v>15.571999999999997</v>
      </c>
      <c r="AL54">
        <v>0</v>
      </c>
      <c r="AM54">
        <v>4.9079790476190475</v>
      </c>
      <c r="AN54">
        <v>0.68867999999999996</v>
      </c>
      <c r="AO54">
        <v>8.8395215999999994</v>
      </c>
      <c r="AP54">
        <v>3.2226885600000008</v>
      </c>
      <c r="AQ54">
        <v>4.8324999999999987</v>
      </c>
      <c r="AR54">
        <v>15.072470399999998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24.472361446285497</v>
      </c>
      <c r="BB54">
        <f t="shared" si="0"/>
        <v>642.34947955311327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1.1211643874474055</v>
      </c>
      <c r="L55">
        <v>276.27634590743145</v>
      </c>
      <c r="M55">
        <v>27.612456747404845</v>
      </c>
      <c r="N55">
        <v>36.243133679029704</v>
      </c>
      <c r="O55">
        <v>0</v>
      </c>
      <c r="P55">
        <v>37.743944636678201</v>
      </c>
      <c r="Q55">
        <v>0</v>
      </c>
      <c r="R55">
        <v>7.0908934200359388</v>
      </c>
      <c r="S55">
        <v>4.265472405223881</v>
      </c>
      <c r="T55">
        <v>0</v>
      </c>
      <c r="U55">
        <v>53.534344974268969</v>
      </c>
      <c r="V55">
        <v>0</v>
      </c>
      <c r="W55">
        <v>1.9720758248730963</v>
      </c>
      <c r="X55">
        <v>20.001640547350132</v>
      </c>
      <c r="Y55">
        <v>0</v>
      </c>
      <c r="Z55">
        <v>6.0321175200000008</v>
      </c>
      <c r="AA55">
        <v>13.088087999999999</v>
      </c>
      <c r="AB55">
        <v>12.121704816000001</v>
      </c>
      <c r="AC55">
        <v>8.9164694943999994</v>
      </c>
      <c r="AD55">
        <v>11.226333559999999</v>
      </c>
      <c r="AE55">
        <v>14.1704784</v>
      </c>
      <c r="AF55">
        <v>5.4449999999999994</v>
      </c>
      <c r="AG55">
        <v>11.99244384</v>
      </c>
      <c r="AH55">
        <v>46.922145399999998</v>
      </c>
      <c r="AI55">
        <v>13.278917599999998</v>
      </c>
      <c r="AJ55">
        <v>0</v>
      </c>
      <c r="AK55">
        <v>15.571999999999997</v>
      </c>
      <c r="AL55">
        <v>0</v>
      </c>
      <c r="AM55">
        <v>4.9079790476190475</v>
      </c>
      <c r="AN55">
        <v>0.68867999999999996</v>
      </c>
      <c r="AO55">
        <v>8.8395215999999994</v>
      </c>
      <c r="AP55">
        <v>3.2226885600000008</v>
      </c>
      <c r="AQ55">
        <v>4.8324999999999987</v>
      </c>
      <c r="AR55">
        <v>15.072470399999998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24.661560939827801</v>
      </c>
      <c r="BB55">
        <f t="shared" si="0"/>
        <v>647.31556693233472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1.1211233288920055</v>
      </c>
      <c r="L56">
        <v>276.27634590743145</v>
      </c>
      <c r="M56">
        <v>27.612456747404845</v>
      </c>
      <c r="N56">
        <v>36.243133679029704</v>
      </c>
      <c r="O56">
        <v>0</v>
      </c>
      <c r="P56">
        <v>37.743944636678201</v>
      </c>
      <c r="Q56">
        <v>0</v>
      </c>
      <c r="R56">
        <v>7.0908934200359388</v>
      </c>
      <c r="S56">
        <v>4.265472405223881</v>
      </c>
      <c r="T56">
        <v>0</v>
      </c>
      <c r="U56">
        <v>53.534344974268969</v>
      </c>
      <c r="V56">
        <v>0</v>
      </c>
      <c r="W56">
        <v>1.9720758248730963</v>
      </c>
      <c r="X56">
        <v>20.001640547350132</v>
      </c>
      <c r="Y56">
        <v>0</v>
      </c>
      <c r="Z56">
        <v>6.0321175200000008</v>
      </c>
      <c r="AA56">
        <v>13.088087999999999</v>
      </c>
      <c r="AB56">
        <v>12.121704816000001</v>
      </c>
      <c r="AC56">
        <v>8.9164694943999994</v>
      </c>
      <c r="AD56">
        <v>11.226333559999999</v>
      </c>
      <c r="AE56">
        <v>14.1704784</v>
      </c>
      <c r="AF56">
        <v>5.4449999999999994</v>
      </c>
      <c r="AG56">
        <v>11.99244384</v>
      </c>
      <c r="AH56">
        <v>46.922145399999998</v>
      </c>
      <c r="AI56">
        <v>13.278917599999998</v>
      </c>
      <c r="AJ56">
        <v>0</v>
      </c>
      <c r="AK56">
        <v>15.571999999999997</v>
      </c>
      <c r="AL56">
        <v>0</v>
      </c>
      <c r="AM56">
        <v>4.9079790476190475</v>
      </c>
      <c r="AN56">
        <v>0.68867999999999996</v>
      </c>
      <c r="AO56">
        <v>8.8395215999999994</v>
      </c>
      <c r="AP56">
        <v>3.2226885600000008</v>
      </c>
      <c r="AQ56">
        <v>4.8324999999999987</v>
      </c>
      <c r="AR56">
        <v>15.072470399999998</v>
      </c>
      <c r="AS56">
        <v>9.6573522240000003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24.656833794168335</v>
      </c>
      <c r="BB56">
        <f t="shared" si="0"/>
        <v>647.19148813903871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1.1211643874474055</v>
      </c>
      <c r="L57">
        <v>276.27634590743145</v>
      </c>
      <c r="M57">
        <v>27.612456747404845</v>
      </c>
      <c r="N57">
        <v>36.243133679029704</v>
      </c>
      <c r="O57">
        <v>0</v>
      </c>
      <c r="P57">
        <v>37.743944636678201</v>
      </c>
      <c r="Q57">
        <v>0</v>
      </c>
      <c r="R57">
        <v>7.0908934200359388</v>
      </c>
      <c r="S57">
        <v>4.3924663802612489</v>
      </c>
      <c r="T57">
        <v>0</v>
      </c>
      <c r="U57">
        <v>53.534344974268969</v>
      </c>
      <c r="V57">
        <v>0</v>
      </c>
      <c r="W57">
        <v>1.9720758248730963</v>
      </c>
      <c r="X57">
        <v>20.001640547350132</v>
      </c>
      <c r="Y57">
        <v>0</v>
      </c>
      <c r="Z57">
        <v>6.0321175200000008</v>
      </c>
      <c r="AA57">
        <v>13.088087999999999</v>
      </c>
      <c r="AB57">
        <v>12.121704816000001</v>
      </c>
      <c r="AC57">
        <v>8.9164694943999994</v>
      </c>
      <c r="AD57">
        <v>11.226333559999999</v>
      </c>
      <c r="AE57">
        <v>14.1704784</v>
      </c>
      <c r="AF57">
        <v>8.1674999999999986</v>
      </c>
      <c r="AG57">
        <v>11.99244384</v>
      </c>
      <c r="AH57">
        <v>46.922145399999998</v>
      </c>
      <c r="AI57">
        <v>13.278917599999998</v>
      </c>
      <c r="AJ57">
        <v>0</v>
      </c>
      <c r="AK57">
        <v>15.571999999999997</v>
      </c>
      <c r="AL57">
        <v>0</v>
      </c>
      <c r="AM57">
        <v>4.9079790476190475</v>
      </c>
      <c r="AN57">
        <v>0.68867999999999996</v>
      </c>
      <c r="AO57">
        <v>8.8395215999999994</v>
      </c>
      <c r="AP57">
        <v>3.2226885600000008</v>
      </c>
      <c r="AQ57">
        <v>4.8324999999999987</v>
      </c>
      <c r="AR57">
        <v>15.072470399999998</v>
      </c>
      <c r="AS57">
        <v>9.6573522240000003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24.761411478062925</v>
      </c>
      <c r="BB57">
        <f t="shared" si="0"/>
        <v>649.93644548873692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1.1211233288920055</v>
      </c>
      <c r="L58">
        <v>276.27634590743145</v>
      </c>
      <c r="M58">
        <v>27.612456747404845</v>
      </c>
      <c r="N58">
        <v>36.243133679029704</v>
      </c>
      <c r="O58">
        <v>0</v>
      </c>
      <c r="P58">
        <v>37.743944636678201</v>
      </c>
      <c r="Q58">
        <v>0</v>
      </c>
      <c r="R58">
        <v>7.0908934200359388</v>
      </c>
      <c r="S58">
        <v>4.3924663802612489</v>
      </c>
      <c r="T58">
        <v>0</v>
      </c>
      <c r="U58">
        <v>53.534344974268969</v>
      </c>
      <c r="V58">
        <v>6.360105105105105</v>
      </c>
      <c r="W58">
        <v>13.589922680412371</v>
      </c>
      <c r="X58">
        <v>45.257068923474144</v>
      </c>
      <c r="Y58">
        <v>0</v>
      </c>
      <c r="Z58">
        <v>6.0321175200000008</v>
      </c>
      <c r="AA58">
        <v>13.088087999999999</v>
      </c>
      <c r="AB58">
        <v>12.121704816000001</v>
      </c>
      <c r="AC58">
        <v>8.9164694943999994</v>
      </c>
      <c r="AD58">
        <v>11.226333559999999</v>
      </c>
      <c r="AE58">
        <v>14.1704784</v>
      </c>
      <c r="AF58">
        <v>8.1674999999999986</v>
      </c>
      <c r="AG58">
        <v>11.99244384</v>
      </c>
      <c r="AH58">
        <v>46.922145399999998</v>
      </c>
      <c r="AI58">
        <v>13.278917599999998</v>
      </c>
      <c r="AJ58">
        <v>0</v>
      </c>
      <c r="AK58">
        <v>15.571999999999997</v>
      </c>
      <c r="AL58">
        <v>0</v>
      </c>
      <c r="AM58">
        <v>4.9079790476190475</v>
      </c>
      <c r="AN58">
        <v>0.68867999999999996</v>
      </c>
      <c r="AO58">
        <v>8.8395215999999994</v>
      </c>
      <c r="AP58">
        <v>3.2226885600000008</v>
      </c>
      <c r="AQ58">
        <v>4.8324999999999987</v>
      </c>
      <c r="AR58">
        <v>15.072470399999998</v>
      </c>
      <c r="AS58">
        <v>9.6573522240000003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26.348075099940033</v>
      </c>
      <c r="BB58">
        <f t="shared" si="0"/>
        <v>691.58312114507282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3.0105098939898376</v>
      </c>
      <c r="L59">
        <v>276.27634590743145</v>
      </c>
      <c r="M59">
        <v>27.612456747404845</v>
      </c>
      <c r="N59">
        <v>36.243133679029704</v>
      </c>
      <c r="O59">
        <v>0</v>
      </c>
      <c r="P59">
        <v>37.743944636678201</v>
      </c>
      <c r="Q59">
        <v>3.4776288386577474</v>
      </c>
      <c r="R59">
        <v>13.009792776816607</v>
      </c>
      <c r="S59">
        <v>8.0985350756533698</v>
      </c>
      <c r="T59">
        <v>0</v>
      </c>
      <c r="U59">
        <v>53.534344974268969</v>
      </c>
      <c r="V59">
        <v>6.360105105105105</v>
      </c>
      <c r="W59">
        <v>13.589922680412371</v>
      </c>
      <c r="X59">
        <v>45.257068923474144</v>
      </c>
      <c r="Y59">
        <v>0</v>
      </c>
      <c r="Z59">
        <v>6.0321175200000008</v>
      </c>
      <c r="AA59">
        <v>13.088087999999999</v>
      </c>
      <c r="AB59">
        <v>12.121704816000001</v>
      </c>
      <c r="AC59">
        <v>8.9164694943999994</v>
      </c>
      <c r="AD59">
        <v>11.226333559999999</v>
      </c>
      <c r="AE59">
        <v>14.1704784</v>
      </c>
      <c r="AF59">
        <v>8.1674999999999986</v>
      </c>
      <c r="AG59">
        <v>11.99244384</v>
      </c>
      <c r="AH59">
        <v>46.922145399999998</v>
      </c>
      <c r="AI59">
        <v>10.935579199999999</v>
      </c>
      <c r="AJ59">
        <v>0</v>
      </c>
      <c r="AK59">
        <v>15.571999999999997</v>
      </c>
      <c r="AL59">
        <v>0</v>
      </c>
      <c r="AM59">
        <v>4.9079790476190475</v>
      </c>
      <c r="AN59">
        <v>0.68867999999999996</v>
      </c>
      <c r="AO59">
        <v>8.8395215999999994</v>
      </c>
      <c r="AP59">
        <v>3.2226885600000008</v>
      </c>
      <c r="AQ59">
        <v>4.8324999999999987</v>
      </c>
      <c r="AR59">
        <v>15.072470399999998</v>
      </c>
      <c r="AS59">
        <v>9.6573522240000003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26.812280816151606</v>
      </c>
      <c r="BB59">
        <f t="shared" si="0"/>
        <v>703.76756048478956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3.0104579612756264</v>
      </c>
      <c r="L60">
        <v>276.27634590743145</v>
      </c>
      <c r="M60">
        <v>27.612456747404845</v>
      </c>
      <c r="N60">
        <v>36.243133679029704</v>
      </c>
      <c r="O60">
        <v>0</v>
      </c>
      <c r="P60">
        <v>37.743944636678201</v>
      </c>
      <c r="Q60">
        <v>3.4776288386577474</v>
      </c>
      <c r="R60">
        <v>13.009792776816607</v>
      </c>
      <c r="S60">
        <v>8.0985350756533698</v>
      </c>
      <c r="T60">
        <v>0</v>
      </c>
      <c r="U60">
        <v>53.534344974268969</v>
      </c>
      <c r="V60">
        <v>6.360105105105105</v>
      </c>
      <c r="W60">
        <v>13.589922680412371</v>
      </c>
      <c r="X60">
        <v>45.257068923474144</v>
      </c>
      <c r="Y60">
        <v>0</v>
      </c>
      <c r="Z60">
        <v>6.0321175200000008</v>
      </c>
      <c r="AA60">
        <v>13.088087999999999</v>
      </c>
      <c r="AB60">
        <v>12.121704816000001</v>
      </c>
      <c r="AC60">
        <v>8.9164694943999994</v>
      </c>
      <c r="AD60">
        <v>11.226333559999999</v>
      </c>
      <c r="AE60">
        <v>14.1704784</v>
      </c>
      <c r="AF60">
        <v>8.1674999999999986</v>
      </c>
      <c r="AG60">
        <v>11.99244384</v>
      </c>
      <c r="AH60">
        <v>46.922145399999998</v>
      </c>
      <c r="AI60">
        <v>10.935579199999999</v>
      </c>
      <c r="AJ60">
        <v>0</v>
      </c>
      <c r="AK60">
        <v>15.571999999999997</v>
      </c>
      <c r="AL60">
        <v>0</v>
      </c>
      <c r="AM60">
        <v>4.9079790476190475</v>
      </c>
      <c r="AN60">
        <v>0.68867999999999996</v>
      </c>
      <c r="AO60">
        <v>8.8395215999999994</v>
      </c>
      <c r="AP60">
        <v>3.2226885600000008</v>
      </c>
      <c r="AQ60">
        <v>4.8324999999999987</v>
      </c>
      <c r="AR60">
        <v>15.072470399999998</v>
      </c>
      <c r="AS60">
        <v>9.6573522240000003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26.812278910597023</v>
      </c>
      <c r="BB60">
        <f t="shared" si="0"/>
        <v>703.76751045763001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3.0106423427369897</v>
      </c>
      <c r="L61">
        <v>276.27634590743145</v>
      </c>
      <c r="M61">
        <v>27.612456747404845</v>
      </c>
      <c r="N61">
        <v>36.243133679029704</v>
      </c>
      <c r="O61">
        <v>0</v>
      </c>
      <c r="P61">
        <v>37.743944636678201</v>
      </c>
      <c r="Q61">
        <v>3.4776287655348534</v>
      </c>
      <c r="R61">
        <v>13.009792776816607</v>
      </c>
      <c r="S61">
        <v>8.0985350756533698</v>
      </c>
      <c r="T61">
        <v>0</v>
      </c>
      <c r="U61">
        <v>53.534344974268969</v>
      </c>
      <c r="V61">
        <v>6.360105105105105</v>
      </c>
      <c r="W61">
        <v>13.589922680412371</v>
      </c>
      <c r="X61">
        <v>45.257068923474144</v>
      </c>
      <c r="Y61">
        <v>0</v>
      </c>
      <c r="Z61">
        <v>6.0321175200000008</v>
      </c>
      <c r="AA61">
        <v>13.088087999999999</v>
      </c>
      <c r="AB61">
        <v>12.121704816000001</v>
      </c>
      <c r="AC61">
        <v>8.9164694943999994</v>
      </c>
      <c r="AD61">
        <v>11.226333559999999</v>
      </c>
      <c r="AE61">
        <v>14.1704784</v>
      </c>
      <c r="AF61">
        <v>8.1674999999999986</v>
      </c>
      <c r="AG61">
        <v>11.99244384</v>
      </c>
      <c r="AH61">
        <v>46.922145399999998</v>
      </c>
      <c r="AI61">
        <v>10.935579199999999</v>
      </c>
      <c r="AJ61">
        <v>0</v>
      </c>
      <c r="AK61">
        <v>15.571999999999997</v>
      </c>
      <c r="AL61">
        <v>0</v>
      </c>
      <c r="AM61">
        <v>4.9079790476190475</v>
      </c>
      <c r="AN61">
        <v>0.68867999999999996</v>
      </c>
      <c r="AO61">
        <v>8.8395215999999994</v>
      </c>
      <c r="AP61">
        <v>3.2226885600000008</v>
      </c>
      <c r="AQ61">
        <v>4.8324999999999987</v>
      </c>
      <c r="AR61">
        <v>15.072470399999998</v>
      </c>
      <c r="AS61">
        <v>9.6573522240000003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26.812285621248442</v>
      </c>
      <c r="BB61">
        <f t="shared" si="0"/>
        <v>703.76768805531719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3.0105905624671454</v>
      </c>
      <c r="L62">
        <v>275.91384424432209</v>
      </c>
      <c r="M62">
        <v>27.612456747404845</v>
      </c>
      <c r="N62">
        <v>36.243133679029704</v>
      </c>
      <c r="O62">
        <v>0</v>
      </c>
      <c r="P62">
        <v>37.743944636678201</v>
      </c>
      <c r="Q62">
        <v>3.4776287655348534</v>
      </c>
      <c r="R62">
        <v>13.009792776816607</v>
      </c>
      <c r="S62">
        <v>8.0985350756533698</v>
      </c>
      <c r="T62">
        <v>0</v>
      </c>
      <c r="U62">
        <v>53.534344974268969</v>
      </c>
      <c r="V62">
        <v>6.360105105105105</v>
      </c>
      <c r="W62">
        <v>13.589922680412371</v>
      </c>
      <c r="X62">
        <v>45.257068923474144</v>
      </c>
      <c r="Y62">
        <v>0</v>
      </c>
      <c r="Z62">
        <v>6.0321175200000008</v>
      </c>
      <c r="AA62">
        <v>13.088087999999999</v>
      </c>
      <c r="AB62">
        <v>12.121704816000001</v>
      </c>
      <c r="AC62">
        <v>8.9164694943999994</v>
      </c>
      <c r="AD62">
        <v>11.226333559999999</v>
      </c>
      <c r="AE62">
        <v>14.1704784</v>
      </c>
      <c r="AF62">
        <v>8.1674999999999986</v>
      </c>
      <c r="AG62">
        <v>11.99244384</v>
      </c>
      <c r="AH62">
        <v>46.922145399999998</v>
      </c>
      <c r="AI62">
        <v>10.935579199999999</v>
      </c>
      <c r="AJ62">
        <v>0</v>
      </c>
      <c r="AK62">
        <v>15.571999999999997</v>
      </c>
      <c r="AL62">
        <v>0</v>
      </c>
      <c r="AM62">
        <v>4.9079790476190475</v>
      </c>
      <c r="AN62">
        <v>0.68867999999999996</v>
      </c>
      <c r="AO62">
        <v>8.8395215999999994</v>
      </c>
      <c r="AP62">
        <v>3.2226885600000008</v>
      </c>
      <c r="AQ62">
        <v>4.8324999999999987</v>
      </c>
      <c r="AR62">
        <v>15.072470399999998</v>
      </c>
      <c r="AS62">
        <v>9.6573522240000003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26.798979841584689</v>
      </c>
      <c r="BB62">
        <f t="shared" si="0"/>
        <v>703.41844039160162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3.0106423427369897</v>
      </c>
      <c r="L63">
        <v>275.91384424432209</v>
      </c>
      <c r="M63">
        <v>27.612456747404845</v>
      </c>
      <c r="N63">
        <v>36.243133679029704</v>
      </c>
      <c r="O63">
        <v>0</v>
      </c>
      <c r="P63">
        <v>37.743944636678201</v>
      </c>
      <c r="Q63">
        <v>3.4776290889070873</v>
      </c>
      <c r="R63">
        <v>13.499433991960695</v>
      </c>
      <c r="S63">
        <v>8.0985350756533698</v>
      </c>
      <c r="T63">
        <v>0</v>
      </c>
      <c r="U63">
        <v>53.534344974268969</v>
      </c>
      <c r="V63">
        <v>6.3524507142857143</v>
      </c>
      <c r="W63">
        <v>13.77707097661623</v>
      </c>
      <c r="X63">
        <v>45.261081871406525</v>
      </c>
      <c r="Y63">
        <v>0</v>
      </c>
      <c r="Z63">
        <v>6.0321175200000008</v>
      </c>
      <c r="AA63">
        <v>13.088087999999999</v>
      </c>
      <c r="AB63">
        <v>12.121704816000001</v>
      </c>
      <c r="AC63">
        <v>8.9164694943999994</v>
      </c>
      <c r="AD63">
        <v>11.226333559999999</v>
      </c>
      <c r="AE63">
        <v>14.1704784</v>
      </c>
      <c r="AF63">
        <v>8.1674999999999986</v>
      </c>
      <c r="AG63">
        <v>11.99244384</v>
      </c>
      <c r="AH63">
        <v>46.922145399999998</v>
      </c>
      <c r="AI63">
        <v>10.935579199999999</v>
      </c>
      <c r="AJ63">
        <v>0</v>
      </c>
      <c r="AK63">
        <v>15.571999999999997</v>
      </c>
      <c r="AL63">
        <v>0</v>
      </c>
      <c r="AM63">
        <v>4.9079790476190475</v>
      </c>
      <c r="AN63">
        <v>0.68867999999999996</v>
      </c>
      <c r="AO63">
        <v>8.8395215999999994</v>
      </c>
      <c r="AP63">
        <v>3.2226885600000008</v>
      </c>
      <c r="AQ63">
        <v>4.8324999999999987</v>
      </c>
      <c r="AR63">
        <v>15.072470399999998</v>
      </c>
      <c r="AS63">
        <v>9.6573522240000003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26.823686448836185</v>
      </c>
      <c r="BB63">
        <f t="shared" si="0"/>
        <v>704.06693395645323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3.0105905624671454</v>
      </c>
      <c r="L64">
        <v>410.00453103233184</v>
      </c>
      <c r="M64">
        <v>27.612456747404845</v>
      </c>
      <c r="N64">
        <v>36.243133679029704</v>
      </c>
      <c r="O64">
        <v>0</v>
      </c>
      <c r="P64">
        <v>37.743944636678201</v>
      </c>
      <c r="Q64">
        <v>3.4776290889070873</v>
      </c>
      <c r="R64">
        <v>13.499433991960695</v>
      </c>
      <c r="S64">
        <v>8.0985350756533698</v>
      </c>
      <c r="T64">
        <v>0</v>
      </c>
      <c r="U64">
        <v>53.534344974268969</v>
      </c>
      <c r="V64">
        <v>6.3524507142857143</v>
      </c>
      <c r="W64">
        <v>13.77707097661623</v>
      </c>
      <c r="X64">
        <v>45.261081871406525</v>
      </c>
      <c r="Y64">
        <v>0</v>
      </c>
      <c r="Z64">
        <v>6.0321175200000008</v>
      </c>
      <c r="AA64">
        <v>13.088087999999999</v>
      </c>
      <c r="AB64">
        <v>12.121704816000001</v>
      </c>
      <c r="AC64">
        <v>8.9164694943999994</v>
      </c>
      <c r="AD64">
        <v>11.226333559999999</v>
      </c>
      <c r="AE64">
        <v>14.1704784</v>
      </c>
      <c r="AF64">
        <v>8.1674999999999986</v>
      </c>
      <c r="AG64">
        <v>11.99244384</v>
      </c>
      <c r="AH64">
        <v>46.922145399999998</v>
      </c>
      <c r="AI64">
        <v>10.935579199999999</v>
      </c>
      <c r="AJ64">
        <v>0</v>
      </c>
      <c r="AK64">
        <v>15.571999999999997</v>
      </c>
      <c r="AL64">
        <v>0</v>
      </c>
      <c r="AM64">
        <v>4.9079790476190475</v>
      </c>
      <c r="AN64">
        <v>0.68867999999999996</v>
      </c>
      <c r="AO64">
        <v>8.8395215999999994</v>
      </c>
      <c r="AP64">
        <v>3.2226885600000008</v>
      </c>
      <c r="AQ64">
        <v>4.8324999999999987</v>
      </c>
      <c r="AR64">
        <v>15.072470399999998</v>
      </c>
      <c r="AS64">
        <v>9.6573522240000003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31.744812694117279</v>
      </c>
      <c r="BB64">
        <f t="shared" si="0"/>
        <v>833.23644271891192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3.010487738741896</v>
      </c>
      <c r="L65">
        <v>460.93265402539572</v>
      </c>
      <c r="M65">
        <v>27.612456747404845</v>
      </c>
      <c r="N65">
        <v>36.243133679029704</v>
      </c>
      <c r="O65">
        <v>0</v>
      </c>
      <c r="P65">
        <v>37.743944636678201</v>
      </c>
      <c r="Q65">
        <v>3.4776291477002075</v>
      </c>
      <c r="R65">
        <v>13.50565756766095</v>
      </c>
      <c r="S65">
        <v>8.0985350756533698</v>
      </c>
      <c r="T65">
        <v>0</v>
      </c>
      <c r="U65">
        <v>53.534344974268969</v>
      </c>
      <c r="V65">
        <v>6.3524507142857143</v>
      </c>
      <c r="W65">
        <v>13.77707097661623</v>
      </c>
      <c r="X65">
        <v>45.261081871406525</v>
      </c>
      <c r="Y65">
        <v>0</v>
      </c>
      <c r="Z65">
        <v>6.0321175200000008</v>
      </c>
      <c r="AA65">
        <v>13.088087999999999</v>
      </c>
      <c r="AB65">
        <v>12.121704816000001</v>
      </c>
      <c r="AC65">
        <v>8.9164694943999994</v>
      </c>
      <c r="AD65">
        <v>11.226333559999999</v>
      </c>
      <c r="AE65">
        <v>14.1704784</v>
      </c>
      <c r="AF65">
        <v>8.1674999999999986</v>
      </c>
      <c r="AG65">
        <v>11.99244384</v>
      </c>
      <c r="AH65">
        <v>46.922145399999998</v>
      </c>
      <c r="AI65">
        <v>10.935579199999999</v>
      </c>
      <c r="AJ65">
        <v>0</v>
      </c>
      <c r="AK65">
        <v>15.571999999999997</v>
      </c>
      <c r="AL65">
        <v>0</v>
      </c>
      <c r="AM65">
        <v>4.9079790476190475</v>
      </c>
      <c r="AN65">
        <v>0.68867999999999996</v>
      </c>
      <c r="AO65">
        <v>8.8395215999999994</v>
      </c>
      <c r="AP65">
        <v>3.2226885600000008</v>
      </c>
      <c r="AQ65">
        <v>4.8324999999999987</v>
      </c>
      <c r="AR65">
        <v>15.072470399999998</v>
      </c>
      <c r="AS65">
        <v>9.6573522240000003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33.614099584086127</v>
      </c>
      <c r="BB65">
        <f t="shared" si="0"/>
        <v>882.30139963277509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3.0104358060276852</v>
      </c>
      <c r="L66">
        <v>460.93265402539572</v>
      </c>
      <c r="M66">
        <v>27.612456747404845</v>
      </c>
      <c r="N66">
        <v>36.243133679029704</v>
      </c>
      <c r="O66">
        <v>0</v>
      </c>
      <c r="P66">
        <v>37.743944636678201</v>
      </c>
      <c r="Q66">
        <v>3.4776291477002075</v>
      </c>
      <c r="R66">
        <v>13.50565756766095</v>
      </c>
      <c r="S66">
        <v>8.0985350756533698</v>
      </c>
      <c r="T66">
        <v>0</v>
      </c>
      <c r="U66">
        <v>53.534344974268969</v>
      </c>
      <c r="V66">
        <v>6.3524507142857143</v>
      </c>
      <c r="W66">
        <v>13.77707097661623</v>
      </c>
      <c r="X66">
        <v>45.261081871406525</v>
      </c>
      <c r="Y66">
        <v>0</v>
      </c>
      <c r="Z66">
        <v>6.0321175200000008</v>
      </c>
      <c r="AA66">
        <v>13.088087999999999</v>
      </c>
      <c r="AB66">
        <v>12.121704816000001</v>
      </c>
      <c r="AC66">
        <v>8.9164694943999994</v>
      </c>
      <c r="AD66">
        <v>11.226333559999999</v>
      </c>
      <c r="AE66">
        <v>14.1704784</v>
      </c>
      <c r="AF66">
        <v>8.1674999999999986</v>
      </c>
      <c r="AG66">
        <v>11.99244384</v>
      </c>
      <c r="AH66">
        <v>46.922145399999998</v>
      </c>
      <c r="AI66">
        <v>10.935579199999999</v>
      </c>
      <c r="AJ66">
        <v>0</v>
      </c>
      <c r="AK66">
        <v>15.571999999999997</v>
      </c>
      <c r="AL66">
        <v>0</v>
      </c>
      <c r="AM66">
        <v>4.9079790476190475</v>
      </c>
      <c r="AN66">
        <v>0.68867999999999996</v>
      </c>
      <c r="AO66">
        <v>8.8395215999999994</v>
      </c>
      <c r="AP66">
        <v>3.2226885600000008</v>
      </c>
      <c r="AQ66">
        <v>4.8324999999999987</v>
      </c>
      <c r="AR66">
        <v>15.072470399999998</v>
      </c>
      <c r="AS66">
        <v>9.6573522240000003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33.614097678531543</v>
      </c>
      <c r="BB66">
        <f t="shared" si="0"/>
        <v>882.30134960561543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3.0102038191395968</v>
      </c>
      <c r="L67">
        <v>460.93265402539572</v>
      </c>
      <c r="M67">
        <v>27.612456747404845</v>
      </c>
      <c r="N67">
        <v>36.243133679029704</v>
      </c>
      <c r="O67">
        <v>0</v>
      </c>
      <c r="P67">
        <v>37.743944636678201</v>
      </c>
      <c r="Q67">
        <v>3.4776287717159398</v>
      </c>
      <c r="R67">
        <v>13.501128696872128</v>
      </c>
      <c r="S67">
        <v>8.0985350756533698</v>
      </c>
      <c r="T67">
        <v>0</v>
      </c>
      <c r="U67">
        <v>53.534344974268969</v>
      </c>
      <c r="V67">
        <v>6.360105105105105</v>
      </c>
      <c r="W67">
        <v>13.775406979431475</v>
      </c>
      <c r="X67">
        <v>45.26186181817414</v>
      </c>
      <c r="Y67">
        <v>0</v>
      </c>
      <c r="Z67">
        <v>6.0321175200000008</v>
      </c>
      <c r="AA67">
        <v>13.088087999999999</v>
      </c>
      <c r="AB67">
        <v>12.121704816000001</v>
      </c>
      <c r="AC67">
        <v>8.9164694943999994</v>
      </c>
      <c r="AD67">
        <v>11.226333559999999</v>
      </c>
      <c r="AE67">
        <v>14.1704784</v>
      </c>
      <c r="AF67">
        <v>8.1674999999999986</v>
      </c>
      <c r="AG67">
        <v>11.99244384</v>
      </c>
      <c r="AH67">
        <v>46.922145399999998</v>
      </c>
      <c r="AI67">
        <v>9.7639099999999992</v>
      </c>
      <c r="AJ67">
        <v>0</v>
      </c>
      <c r="AK67">
        <v>15.571999999999997</v>
      </c>
      <c r="AL67">
        <v>0</v>
      </c>
      <c r="AM67">
        <v>4.9079790476190475</v>
      </c>
      <c r="AN67">
        <v>0.68867999999999996</v>
      </c>
      <c r="AO67">
        <v>8.8395215999999994</v>
      </c>
      <c r="AP67">
        <v>3.2226885600000008</v>
      </c>
      <c r="AQ67">
        <v>4.8324999999999987</v>
      </c>
      <c r="AR67">
        <v>15.072470399999998</v>
      </c>
      <c r="AS67">
        <v>9.6573522240000003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33.571170754139288</v>
      </c>
      <c r="BB67">
        <f t="shared" si="0"/>
        <v>881.17461643674869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3.0101455390693594</v>
      </c>
      <c r="L68">
        <v>460.93265402539572</v>
      </c>
      <c r="M68">
        <v>27.612456747404845</v>
      </c>
      <c r="N68">
        <v>36.243133679029704</v>
      </c>
      <c r="O68">
        <v>0</v>
      </c>
      <c r="P68">
        <v>37.743944636678201</v>
      </c>
      <c r="Q68">
        <v>3.4776287717159398</v>
      </c>
      <c r="R68">
        <v>13.505657378386877</v>
      </c>
      <c r="S68">
        <v>8.0985350756533698</v>
      </c>
      <c r="T68">
        <v>0</v>
      </c>
      <c r="U68">
        <v>53.534344974268969</v>
      </c>
      <c r="V68">
        <v>6.360105105105105</v>
      </c>
      <c r="W68">
        <v>13.775406979431475</v>
      </c>
      <c r="X68">
        <v>45.26186181817414</v>
      </c>
      <c r="Y68">
        <v>0</v>
      </c>
      <c r="Z68">
        <v>6.0321175200000008</v>
      </c>
      <c r="AA68">
        <v>13.088087999999999</v>
      </c>
      <c r="AB68">
        <v>12.121704816000001</v>
      </c>
      <c r="AC68">
        <v>8.9164694943999994</v>
      </c>
      <c r="AD68">
        <v>11.226333559999999</v>
      </c>
      <c r="AE68">
        <v>14.1704784</v>
      </c>
      <c r="AF68">
        <v>8.1674999999999986</v>
      </c>
      <c r="AG68">
        <v>11.99244384</v>
      </c>
      <c r="AH68">
        <v>46.922145399999998</v>
      </c>
      <c r="AI68">
        <v>9.7639099999999992</v>
      </c>
      <c r="AJ68">
        <v>0</v>
      </c>
      <c r="AK68">
        <v>15.571999999999997</v>
      </c>
      <c r="AL68">
        <v>0</v>
      </c>
      <c r="AM68">
        <v>4.9079790476190475</v>
      </c>
      <c r="AN68">
        <v>0.68867999999999996</v>
      </c>
      <c r="AO68">
        <v>8.8395215999999994</v>
      </c>
      <c r="AP68">
        <v>3.2226885600000008</v>
      </c>
      <c r="AQ68">
        <v>8.8917999999999981</v>
      </c>
      <c r="AR68">
        <v>15.072470399999998</v>
      </c>
      <c r="AS68">
        <v>9.6573522240000003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33.720311008039822</v>
      </c>
      <c r="BB68">
        <f t="shared" ref="BB68:BB99" si="1">SUM(B68:AZ68)-BA68</f>
        <v>885.08924658429271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3.0101901975417036</v>
      </c>
      <c r="L69">
        <v>460.92436109524635</v>
      </c>
      <c r="M69">
        <v>27.612456747404845</v>
      </c>
      <c r="N69">
        <v>36.243133679029704</v>
      </c>
      <c r="O69">
        <v>0</v>
      </c>
      <c r="P69">
        <v>37.743944636678201</v>
      </c>
      <c r="Q69">
        <v>3.4776286849492042</v>
      </c>
      <c r="R69">
        <v>13.505657378386877</v>
      </c>
      <c r="S69">
        <v>8.0985350756533698</v>
      </c>
      <c r="T69">
        <v>0</v>
      </c>
      <c r="U69">
        <v>53.534344974268969</v>
      </c>
      <c r="V69">
        <v>6.360105105105105</v>
      </c>
      <c r="W69">
        <v>13.775406979431475</v>
      </c>
      <c r="X69">
        <v>45.26186181817414</v>
      </c>
      <c r="Y69">
        <v>0</v>
      </c>
      <c r="Z69">
        <v>6.0321175200000008</v>
      </c>
      <c r="AA69">
        <v>13.088087999999999</v>
      </c>
      <c r="AB69">
        <v>12.121704816000001</v>
      </c>
      <c r="AC69">
        <v>8.9164694943999994</v>
      </c>
      <c r="AD69">
        <v>11.226333559999999</v>
      </c>
      <c r="AE69">
        <v>14.1704784</v>
      </c>
      <c r="AF69">
        <v>8.1674999999999986</v>
      </c>
      <c r="AG69">
        <v>11.99244384</v>
      </c>
      <c r="AH69">
        <v>46.922145399999998</v>
      </c>
      <c r="AI69">
        <v>9.7639099999999992</v>
      </c>
      <c r="AJ69">
        <v>0</v>
      </c>
      <c r="AK69">
        <v>15.571999999999997</v>
      </c>
      <c r="AL69">
        <v>0</v>
      </c>
      <c r="AM69">
        <v>4.9079790476190475</v>
      </c>
      <c r="AN69">
        <v>0.68867999999999996</v>
      </c>
      <c r="AO69">
        <v>8.8395215999999994</v>
      </c>
      <c r="AP69">
        <v>3.2226885600000008</v>
      </c>
      <c r="AQ69">
        <v>8.8917999999999981</v>
      </c>
      <c r="AR69">
        <v>15.072470399999998</v>
      </c>
      <c r="AS69">
        <v>9.6573522240000003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33.720008207578289</v>
      </c>
      <c r="BB69">
        <f t="shared" si="1"/>
        <v>885.08130102631048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3.0101319174714662</v>
      </c>
      <c r="L70">
        <v>460.92436109524635</v>
      </c>
      <c r="M70">
        <v>27.612456747404845</v>
      </c>
      <c r="N70">
        <v>36.243133679029704</v>
      </c>
      <c r="O70">
        <v>0</v>
      </c>
      <c r="P70">
        <v>37.743944636678201</v>
      </c>
      <c r="Q70">
        <v>3.4776286849492042</v>
      </c>
      <c r="R70">
        <v>13.50490253765404</v>
      </c>
      <c r="S70">
        <v>8.0985350756533698</v>
      </c>
      <c r="T70">
        <v>0</v>
      </c>
      <c r="U70">
        <v>53.534344974268969</v>
      </c>
      <c r="V70">
        <v>6.360105105105105</v>
      </c>
      <c r="W70">
        <v>13.775406979431475</v>
      </c>
      <c r="X70">
        <v>45.26186181817414</v>
      </c>
      <c r="Y70">
        <v>0</v>
      </c>
      <c r="Z70">
        <v>6.0321175200000008</v>
      </c>
      <c r="AA70">
        <v>13.088087999999999</v>
      </c>
      <c r="AB70">
        <v>12.121704816000001</v>
      </c>
      <c r="AC70">
        <v>8.9164694943999994</v>
      </c>
      <c r="AD70">
        <v>11.226333559999999</v>
      </c>
      <c r="AE70">
        <v>14.1704784</v>
      </c>
      <c r="AF70">
        <v>8.1674999999999986</v>
      </c>
      <c r="AG70">
        <v>11.99244384</v>
      </c>
      <c r="AH70">
        <v>46.922145399999998</v>
      </c>
      <c r="AI70">
        <v>9.7639099999999992</v>
      </c>
      <c r="AJ70">
        <v>0</v>
      </c>
      <c r="AK70">
        <v>15.571999999999997</v>
      </c>
      <c r="AL70">
        <v>0</v>
      </c>
      <c r="AM70">
        <v>4.9079790476190475</v>
      </c>
      <c r="AN70">
        <v>0.68867999999999996</v>
      </c>
      <c r="AO70">
        <v>8.8395215999999994</v>
      </c>
      <c r="AP70">
        <v>3.2226885600000008</v>
      </c>
      <c r="AQ70">
        <v>13.337699999999996</v>
      </c>
      <c r="AR70">
        <v>15.072470399999998</v>
      </c>
      <c r="AS70">
        <v>9.6573522240000003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33.883143154293407</v>
      </c>
      <c r="BB70">
        <f t="shared" si="1"/>
        <v>889.36325295879237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3.0101901975417036</v>
      </c>
      <c r="L71">
        <v>460.92436109524635</v>
      </c>
      <c r="M71">
        <v>27.612456747404845</v>
      </c>
      <c r="N71">
        <v>36.243133679029704</v>
      </c>
      <c r="O71">
        <v>0</v>
      </c>
      <c r="P71">
        <v>37.743944636678201</v>
      </c>
      <c r="Q71">
        <v>3.4776289106350302</v>
      </c>
      <c r="R71">
        <v>13.50490253765404</v>
      </c>
      <c r="S71">
        <v>8.0985350756533698</v>
      </c>
      <c r="T71">
        <v>0</v>
      </c>
      <c r="U71">
        <v>53.534344974268969</v>
      </c>
      <c r="V71">
        <v>6.360105105105105</v>
      </c>
      <c r="W71">
        <v>13.775406979431475</v>
      </c>
      <c r="X71">
        <v>45.26186181817414</v>
      </c>
      <c r="Y71">
        <v>0</v>
      </c>
      <c r="Z71">
        <v>6.0321175200000008</v>
      </c>
      <c r="AA71">
        <v>13.088087999999999</v>
      </c>
      <c r="AB71">
        <v>12.121704816000001</v>
      </c>
      <c r="AC71">
        <v>8.9164694943999994</v>
      </c>
      <c r="AD71">
        <v>11.226333559999999</v>
      </c>
      <c r="AE71">
        <v>14.564102799999999</v>
      </c>
      <c r="AF71">
        <v>8.1674999999999986</v>
      </c>
      <c r="AG71">
        <v>11.99244384</v>
      </c>
      <c r="AH71">
        <v>46.922145399999998</v>
      </c>
      <c r="AI71">
        <v>9.7639099999999992</v>
      </c>
      <c r="AJ71">
        <v>0</v>
      </c>
      <c r="AK71">
        <v>15.571999999999997</v>
      </c>
      <c r="AL71">
        <v>0</v>
      </c>
      <c r="AM71">
        <v>4.9079790476190475</v>
      </c>
      <c r="AN71">
        <v>0.68867999999999996</v>
      </c>
      <c r="AO71">
        <v>8.8395215999999994</v>
      </c>
      <c r="AP71">
        <v>3.2226885600000008</v>
      </c>
      <c r="AQ71">
        <v>13.337699999999996</v>
      </c>
      <c r="AR71">
        <v>15.072470399999998</v>
      </c>
      <c r="AS71">
        <v>9.6573522240000003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33.897591503497409</v>
      </c>
      <c r="BB71">
        <f t="shared" si="1"/>
        <v>889.74248751534446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3.0101319174714662</v>
      </c>
      <c r="L72">
        <v>460.92436109524635</v>
      </c>
      <c r="M72">
        <v>27.612456747404845</v>
      </c>
      <c r="N72">
        <v>36.243133679029704</v>
      </c>
      <c r="O72">
        <v>0</v>
      </c>
      <c r="P72">
        <v>37.743944636678201</v>
      </c>
      <c r="Q72">
        <v>3.3448091680814938</v>
      </c>
      <c r="R72">
        <v>13.006701369863013</v>
      </c>
      <c r="S72">
        <v>8.0984205558468805</v>
      </c>
      <c r="T72">
        <v>0</v>
      </c>
      <c r="U72">
        <v>53.534344974268969</v>
      </c>
      <c r="V72">
        <v>6.360105105105105</v>
      </c>
      <c r="W72">
        <v>13.775406979431475</v>
      </c>
      <c r="X72">
        <v>45.26186181817414</v>
      </c>
      <c r="Y72">
        <v>0</v>
      </c>
      <c r="Z72">
        <v>6.0321175200000008</v>
      </c>
      <c r="AA72">
        <v>13.088087999999999</v>
      </c>
      <c r="AB72">
        <v>12.121704816000001</v>
      </c>
      <c r="AC72">
        <v>8.9164694943999994</v>
      </c>
      <c r="AD72">
        <v>11.226333559999999</v>
      </c>
      <c r="AE72">
        <v>14.564102799999999</v>
      </c>
      <c r="AF72">
        <v>8.1674999999999986</v>
      </c>
      <c r="AG72">
        <v>11.99244384</v>
      </c>
      <c r="AH72">
        <v>46.922145399999998</v>
      </c>
      <c r="AI72">
        <v>9.7639099999999992</v>
      </c>
      <c r="AJ72">
        <v>0</v>
      </c>
      <c r="AK72">
        <v>15.571999999999997</v>
      </c>
      <c r="AL72">
        <v>0</v>
      </c>
      <c r="AM72">
        <v>4.9079790476190475</v>
      </c>
      <c r="AN72">
        <v>0.68867999999999996</v>
      </c>
      <c r="AO72">
        <v>8.8395215999999994</v>
      </c>
      <c r="AP72">
        <v>3.2226885600000008</v>
      </c>
      <c r="AQ72">
        <v>17.783599999999996</v>
      </c>
      <c r="AR72">
        <v>15.072470399999998</v>
      </c>
      <c r="AS72">
        <v>9.6573522240000003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34.037591088944907</v>
      </c>
      <c r="BB72">
        <f t="shared" si="1"/>
        <v>893.41719421967559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3.0101901975417036</v>
      </c>
      <c r="L73">
        <v>460.92436109524635</v>
      </c>
      <c r="M73">
        <v>27.612456747404845</v>
      </c>
      <c r="N73">
        <v>36.243133679029704</v>
      </c>
      <c r="O73">
        <v>0</v>
      </c>
      <c r="P73">
        <v>37.743944636678201</v>
      </c>
      <c r="Q73">
        <v>3.3448091680814938</v>
      </c>
      <c r="R73">
        <v>13.006701369863013</v>
      </c>
      <c r="S73">
        <v>8.0984205558468805</v>
      </c>
      <c r="T73">
        <v>0</v>
      </c>
      <c r="U73">
        <v>53.534344974268969</v>
      </c>
      <c r="V73">
        <v>6.360105105105105</v>
      </c>
      <c r="W73">
        <v>13.775406979431475</v>
      </c>
      <c r="X73">
        <v>45.26186181817414</v>
      </c>
      <c r="Y73">
        <v>0</v>
      </c>
      <c r="Z73">
        <v>6.0321175200000008</v>
      </c>
      <c r="AA73">
        <v>13.088087999999999</v>
      </c>
      <c r="AB73">
        <v>12.121704816000001</v>
      </c>
      <c r="AC73">
        <v>8.9164694943999994</v>
      </c>
      <c r="AD73">
        <v>11.226333559999999</v>
      </c>
      <c r="AE73">
        <v>14.564102799999999</v>
      </c>
      <c r="AF73">
        <v>8.1674999999999986</v>
      </c>
      <c r="AG73">
        <v>11.99244384</v>
      </c>
      <c r="AH73">
        <v>46.922145399999998</v>
      </c>
      <c r="AI73">
        <v>9.7639099999999992</v>
      </c>
      <c r="AJ73">
        <v>0</v>
      </c>
      <c r="AK73">
        <v>15.571999999999997</v>
      </c>
      <c r="AL73">
        <v>0</v>
      </c>
      <c r="AM73">
        <v>4.9079790476190475</v>
      </c>
      <c r="AN73">
        <v>0.68867999999999996</v>
      </c>
      <c r="AO73">
        <v>8.8395215999999994</v>
      </c>
      <c r="AP73">
        <v>1.2576345599999998</v>
      </c>
      <c r="AQ73">
        <v>17.783599999999996</v>
      </c>
      <c r="AR73">
        <v>15.072470399999998</v>
      </c>
      <c r="AS73">
        <v>9.6573522240000003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33.965475899263083</v>
      </c>
      <c r="BB73">
        <f t="shared" si="1"/>
        <v>891.52431368942769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3.0101319174714662</v>
      </c>
      <c r="L74">
        <v>460.92436109524635</v>
      </c>
      <c r="M74">
        <v>27.612456747404845</v>
      </c>
      <c r="N74">
        <v>36.243133679029704</v>
      </c>
      <c r="O74">
        <v>0</v>
      </c>
      <c r="P74">
        <v>37.743944636678201</v>
      </c>
      <c r="Q74">
        <v>3.3448091680814938</v>
      </c>
      <c r="R74">
        <v>13.006701369863013</v>
      </c>
      <c r="S74">
        <v>8.0984205558468805</v>
      </c>
      <c r="T74">
        <v>0</v>
      </c>
      <c r="U74">
        <v>53.534344974268969</v>
      </c>
      <c r="V74">
        <v>6.360105105105105</v>
      </c>
      <c r="W74">
        <v>13.775406979431475</v>
      </c>
      <c r="X74">
        <v>45.26186181817414</v>
      </c>
      <c r="Y74">
        <v>0</v>
      </c>
      <c r="Z74">
        <v>6.0321175200000008</v>
      </c>
      <c r="AA74">
        <v>13.088087999999999</v>
      </c>
      <c r="AB74">
        <v>12.121704816000001</v>
      </c>
      <c r="AC74">
        <v>8.9164694943999994</v>
      </c>
      <c r="AD74">
        <v>11.226333559999999</v>
      </c>
      <c r="AE74">
        <v>14.564102799999999</v>
      </c>
      <c r="AF74">
        <v>8.1674999999999986</v>
      </c>
      <c r="AG74">
        <v>11.99244384</v>
      </c>
      <c r="AH74">
        <v>46.922145399999998</v>
      </c>
      <c r="AI74">
        <v>9.7639099999999992</v>
      </c>
      <c r="AJ74">
        <v>0</v>
      </c>
      <c r="AK74">
        <v>15.571999999999997</v>
      </c>
      <c r="AL74">
        <v>0</v>
      </c>
      <c r="AM74">
        <v>4.9079790476190475</v>
      </c>
      <c r="AN74">
        <v>0.68867999999999996</v>
      </c>
      <c r="AO74">
        <v>8.8395215999999994</v>
      </c>
      <c r="AP74">
        <v>1.2576345599999998</v>
      </c>
      <c r="AQ74">
        <v>17.783599999999996</v>
      </c>
      <c r="AR74">
        <v>15.072470399999998</v>
      </c>
      <c r="AS74">
        <v>9.6573522240000003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33.96547376054491</v>
      </c>
      <c r="BB74">
        <f t="shared" si="1"/>
        <v>891.52425754807564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2.5018494630606112</v>
      </c>
      <c r="L75">
        <v>460.92436109524635</v>
      </c>
      <c r="M75">
        <v>27.612456747404845</v>
      </c>
      <c r="N75">
        <v>36.243133679029704</v>
      </c>
      <c r="O75">
        <v>0</v>
      </c>
      <c r="P75">
        <v>37.743944636678201</v>
      </c>
      <c r="Q75">
        <v>3.3529305423406282</v>
      </c>
      <c r="R75">
        <v>13.008766911584619</v>
      </c>
      <c r="S75">
        <v>8.1008571428571425</v>
      </c>
      <c r="T75">
        <v>0</v>
      </c>
      <c r="U75">
        <v>53.534344974268969</v>
      </c>
      <c r="V75">
        <v>6.360105105105105</v>
      </c>
      <c r="W75">
        <v>13.775406979431475</v>
      </c>
      <c r="X75">
        <v>45.26186181817414</v>
      </c>
      <c r="Y75">
        <v>0</v>
      </c>
      <c r="Z75">
        <v>6.0321175200000008</v>
      </c>
      <c r="AA75">
        <v>13.088087999999999</v>
      </c>
      <c r="AB75">
        <v>12.121704816000001</v>
      </c>
      <c r="AC75">
        <v>8.9164694943999994</v>
      </c>
      <c r="AD75">
        <v>11.226333559999999</v>
      </c>
      <c r="AE75">
        <v>14.564102799999999</v>
      </c>
      <c r="AF75">
        <v>8.1674999999999986</v>
      </c>
      <c r="AG75">
        <v>11.99244384</v>
      </c>
      <c r="AH75">
        <v>46.922145399999998</v>
      </c>
      <c r="AI75">
        <v>9.7639099999999992</v>
      </c>
      <c r="AJ75">
        <v>0</v>
      </c>
      <c r="AK75">
        <v>15.571999999999997</v>
      </c>
      <c r="AL75">
        <v>0</v>
      </c>
      <c r="AM75">
        <v>4.9079790476190475</v>
      </c>
      <c r="AN75">
        <v>0.68867999999999996</v>
      </c>
      <c r="AO75">
        <v>8.8395215999999994</v>
      </c>
      <c r="AP75">
        <v>1.2576345599999998</v>
      </c>
      <c r="AQ75">
        <v>17.783599999999996</v>
      </c>
      <c r="AR75">
        <v>16.088591999999998</v>
      </c>
      <c r="AS75">
        <v>9.6573522240000003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33.984574763999518</v>
      </c>
      <c r="BB75">
        <f t="shared" si="1"/>
        <v>892.02561919320112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2.9482009632983335</v>
      </c>
      <c r="L76">
        <v>460.92436109524635</v>
      </c>
      <c r="M76">
        <v>27.612456747404845</v>
      </c>
      <c r="N76">
        <v>36.243133679029704</v>
      </c>
      <c r="O76">
        <v>0</v>
      </c>
      <c r="P76">
        <v>37.743944636678201</v>
      </c>
      <c r="Q76">
        <v>3.3529305423406282</v>
      </c>
      <c r="R76">
        <v>13.008766911584619</v>
      </c>
      <c r="S76">
        <v>8.1008571428571425</v>
      </c>
      <c r="T76">
        <v>0</v>
      </c>
      <c r="U76">
        <v>53.534344974268969</v>
      </c>
      <c r="V76">
        <v>6.360105105105105</v>
      </c>
      <c r="W76">
        <v>13.775406979431475</v>
      </c>
      <c r="X76">
        <v>45.26186181817414</v>
      </c>
      <c r="Y76">
        <v>0</v>
      </c>
      <c r="Z76">
        <v>6.0321175200000008</v>
      </c>
      <c r="AA76">
        <v>13.088087999999999</v>
      </c>
      <c r="AB76">
        <v>12.121704816000001</v>
      </c>
      <c r="AC76">
        <v>8.9164694943999994</v>
      </c>
      <c r="AD76">
        <v>11.226333559999999</v>
      </c>
      <c r="AE76">
        <v>14.564102799999999</v>
      </c>
      <c r="AF76">
        <v>8.1674999999999986</v>
      </c>
      <c r="AG76">
        <v>11.99244384</v>
      </c>
      <c r="AH76">
        <v>46.922145399999998</v>
      </c>
      <c r="AI76">
        <v>9.7639099999999992</v>
      </c>
      <c r="AJ76">
        <v>0</v>
      </c>
      <c r="AK76">
        <v>15.571999999999997</v>
      </c>
      <c r="AL76">
        <v>0</v>
      </c>
      <c r="AM76">
        <v>4.9079790476190475</v>
      </c>
      <c r="AN76">
        <v>0.68867999999999996</v>
      </c>
      <c r="AO76">
        <v>8.8395215999999994</v>
      </c>
      <c r="AP76">
        <v>1.2576345599999998</v>
      </c>
      <c r="AQ76">
        <v>17.783599999999996</v>
      </c>
      <c r="AR76">
        <v>16.088591999999998</v>
      </c>
      <c r="AS76">
        <v>9.6573522240000003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34.000955873026882</v>
      </c>
      <c r="BB76">
        <f t="shared" si="1"/>
        <v>892.45558958441143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2.9482009632983335</v>
      </c>
      <c r="L77">
        <v>460.92436109524635</v>
      </c>
      <c r="M77">
        <v>27.612456747404845</v>
      </c>
      <c r="N77">
        <v>36.243133679029704</v>
      </c>
      <c r="O77">
        <v>0</v>
      </c>
      <c r="P77">
        <v>37.743944636678201</v>
      </c>
      <c r="Q77">
        <v>3.3529305423406282</v>
      </c>
      <c r="R77">
        <v>13.008766911584619</v>
      </c>
      <c r="S77">
        <v>8.1008571428571425</v>
      </c>
      <c r="T77">
        <v>0</v>
      </c>
      <c r="U77">
        <v>53.534344974268969</v>
      </c>
      <c r="V77">
        <v>6.360105105105105</v>
      </c>
      <c r="W77">
        <v>13.775406979431475</v>
      </c>
      <c r="X77">
        <v>45.26186181817414</v>
      </c>
      <c r="Y77">
        <v>0</v>
      </c>
      <c r="Z77">
        <v>6.0321175200000008</v>
      </c>
      <c r="AA77">
        <v>13.088087999999999</v>
      </c>
      <c r="AB77">
        <v>12.121704816000001</v>
      </c>
      <c r="AC77">
        <v>8.9164694943999994</v>
      </c>
      <c r="AD77">
        <v>11.226333559999999</v>
      </c>
      <c r="AE77">
        <v>14.564102799999999</v>
      </c>
      <c r="AF77">
        <v>8.1674999999999986</v>
      </c>
      <c r="AG77">
        <v>11.99244384</v>
      </c>
      <c r="AH77">
        <v>46.922145399999998</v>
      </c>
      <c r="AI77">
        <v>9.7639099999999992</v>
      </c>
      <c r="AJ77">
        <v>0</v>
      </c>
      <c r="AK77">
        <v>15.571999999999997</v>
      </c>
      <c r="AL77">
        <v>0</v>
      </c>
      <c r="AM77">
        <v>4.9079790476190475</v>
      </c>
      <c r="AN77">
        <v>0.68867999999999996</v>
      </c>
      <c r="AO77">
        <v>8.8395215999999994</v>
      </c>
      <c r="AP77">
        <v>3.2226885600000008</v>
      </c>
      <c r="AQ77">
        <v>17.783599999999996</v>
      </c>
      <c r="AR77">
        <v>16.088591999999998</v>
      </c>
      <c r="AS77">
        <v>9.6573522240000003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34.07307320142688</v>
      </c>
      <c r="BB77">
        <f t="shared" si="1"/>
        <v>894.3485262560115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2.9482009632983335</v>
      </c>
      <c r="L78">
        <v>460.92436109524635</v>
      </c>
      <c r="M78">
        <v>27.612456747404845</v>
      </c>
      <c r="N78">
        <v>36.243133679029704</v>
      </c>
      <c r="O78">
        <v>0</v>
      </c>
      <c r="P78">
        <v>37.743944636678201</v>
      </c>
      <c r="Q78">
        <v>3.3529305423406282</v>
      </c>
      <c r="R78">
        <v>13.008766911584619</v>
      </c>
      <c r="S78">
        <v>8.1008571428571425</v>
      </c>
      <c r="T78">
        <v>0</v>
      </c>
      <c r="U78">
        <v>53.534344974268969</v>
      </c>
      <c r="V78">
        <v>6.360105105105105</v>
      </c>
      <c r="W78">
        <v>13.775406979431475</v>
      </c>
      <c r="X78">
        <v>45.26186181817414</v>
      </c>
      <c r="Y78">
        <v>0</v>
      </c>
      <c r="Z78">
        <v>6.0321175200000008</v>
      </c>
      <c r="AA78">
        <v>13.088087999999999</v>
      </c>
      <c r="AB78">
        <v>12.121704816000001</v>
      </c>
      <c r="AC78">
        <v>8.9164694943999994</v>
      </c>
      <c r="AD78">
        <v>11.226333559999999</v>
      </c>
      <c r="AE78">
        <v>14.564102799999999</v>
      </c>
      <c r="AF78">
        <v>8.1674999999999986</v>
      </c>
      <c r="AG78">
        <v>11.99244384</v>
      </c>
      <c r="AH78">
        <v>46.922145399999998</v>
      </c>
      <c r="AI78">
        <v>10.935579199999999</v>
      </c>
      <c r="AJ78">
        <v>0</v>
      </c>
      <c r="AK78">
        <v>15.571999999999997</v>
      </c>
      <c r="AL78">
        <v>0</v>
      </c>
      <c r="AM78">
        <v>4.9079790476190475</v>
      </c>
      <c r="AN78">
        <v>0.68867999999999996</v>
      </c>
      <c r="AO78">
        <v>8.8395215999999994</v>
      </c>
      <c r="AP78">
        <v>3.2226885600000008</v>
      </c>
      <c r="AQ78">
        <v>19.098040000000001</v>
      </c>
      <c r="AR78">
        <v>16.088591999999998</v>
      </c>
      <c r="AS78">
        <v>9.6573522240000003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34.164313378391952</v>
      </c>
      <c r="BB78">
        <f t="shared" si="1"/>
        <v>896.74339527904635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2.9482009632983335</v>
      </c>
      <c r="L79">
        <v>460.92561095552941</v>
      </c>
      <c r="M79">
        <v>27.612456747404845</v>
      </c>
      <c r="N79">
        <v>36.243133679029704</v>
      </c>
      <c r="O79">
        <v>0</v>
      </c>
      <c r="P79">
        <v>37.743944636678201</v>
      </c>
      <c r="Q79">
        <v>3.3529305423406282</v>
      </c>
      <c r="R79">
        <v>13.008766911584619</v>
      </c>
      <c r="S79">
        <v>8.1008571428571425</v>
      </c>
      <c r="T79">
        <v>0</v>
      </c>
      <c r="U79">
        <v>53.534344974268969</v>
      </c>
      <c r="V79">
        <v>6.360105105105105</v>
      </c>
      <c r="W79">
        <v>13.775406979431475</v>
      </c>
      <c r="X79">
        <v>45.26186181817414</v>
      </c>
      <c r="Y79">
        <v>0</v>
      </c>
      <c r="Z79">
        <v>6.0321175200000008</v>
      </c>
      <c r="AA79">
        <v>13.209274000000002</v>
      </c>
      <c r="AB79">
        <v>12.555207079999999</v>
      </c>
      <c r="AC79">
        <v>9.3762988799999984</v>
      </c>
      <c r="AD79">
        <v>11.83425776</v>
      </c>
      <c r="AE79">
        <v>15.1671353808</v>
      </c>
      <c r="AF79">
        <v>9.2564999999999991</v>
      </c>
      <c r="AG79">
        <v>11.99244384</v>
      </c>
      <c r="AH79">
        <v>47.459643659999998</v>
      </c>
      <c r="AI79">
        <v>12.888361199999999</v>
      </c>
      <c r="AJ79">
        <v>0</v>
      </c>
      <c r="AK79">
        <v>15.571999999999997</v>
      </c>
      <c r="AL79">
        <v>0</v>
      </c>
      <c r="AM79">
        <v>5.1533779999999991</v>
      </c>
      <c r="AN79">
        <v>0.68867999999999996</v>
      </c>
      <c r="AO79">
        <v>8.8395215999999994</v>
      </c>
      <c r="AP79">
        <v>2.90827992</v>
      </c>
      <c r="AQ79">
        <v>19.098040000000001</v>
      </c>
      <c r="AR79">
        <v>15.072470399999998</v>
      </c>
      <c r="AS79">
        <v>9.6573522240000003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34.337569965053603</v>
      </c>
      <c r="BB79">
        <f t="shared" si="1"/>
        <v>901.29101195544888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2.9482009632983335</v>
      </c>
      <c r="L80">
        <v>460.92561095552941</v>
      </c>
      <c r="M80">
        <v>27.612456747404845</v>
      </c>
      <c r="N80">
        <v>36.243133679029704</v>
      </c>
      <c r="O80">
        <v>0</v>
      </c>
      <c r="P80">
        <v>37.743944636678201</v>
      </c>
      <c r="Q80">
        <v>3.3529305423406282</v>
      </c>
      <c r="R80">
        <v>13.008766911584619</v>
      </c>
      <c r="S80">
        <v>8.1008571428571425</v>
      </c>
      <c r="T80">
        <v>0</v>
      </c>
      <c r="U80">
        <v>53.534344974268969</v>
      </c>
      <c r="V80">
        <v>6.360105105105105</v>
      </c>
      <c r="W80">
        <v>13.775406979431475</v>
      </c>
      <c r="X80">
        <v>45.26186181817414</v>
      </c>
      <c r="Y80">
        <v>0</v>
      </c>
      <c r="Z80">
        <v>6.0321175200000008</v>
      </c>
      <c r="AA80">
        <v>13.209274000000002</v>
      </c>
      <c r="AB80">
        <v>12.555207079999999</v>
      </c>
      <c r="AC80">
        <v>9.3762988799999984</v>
      </c>
      <c r="AD80">
        <v>11.83425776</v>
      </c>
      <c r="AE80">
        <v>15.1671353808</v>
      </c>
      <c r="AF80">
        <v>9.2564999999999991</v>
      </c>
      <c r="AG80">
        <v>11.99244384</v>
      </c>
      <c r="AH80">
        <v>47.459643659999998</v>
      </c>
      <c r="AI80">
        <v>20.308932799999997</v>
      </c>
      <c r="AJ80">
        <v>0</v>
      </c>
      <c r="AK80">
        <v>15.571999999999997</v>
      </c>
      <c r="AL80">
        <v>0</v>
      </c>
      <c r="AM80">
        <v>5.1533779999999991</v>
      </c>
      <c r="AN80">
        <v>0.68867999999999996</v>
      </c>
      <c r="AO80">
        <v>8.8395215999999994</v>
      </c>
      <c r="AP80">
        <v>2.90827992</v>
      </c>
      <c r="AQ80">
        <v>19.098040000000001</v>
      </c>
      <c r="AR80">
        <v>15.072470399999998</v>
      </c>
      <c r="AS80">
        <v>9.6573522240000003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34.60990497345361</v>
      </c>
      <c r="BB80">
        <f t="shared" si="1"/>
        <v>908.43924854704892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2.9482009632983335</v>
      </c>
      <c r="L81">
        <v>460.92561095552941</v>
      </c>
      <c r="M81">
        <v>27.612456747404845</v>
      </c>
      <c r="N81">
        <v>36.243133679029704</v>
      </c>
      <c r="O81">
        <v>0</v>
      </c>
      <c r="P81">
        <v>37.743944636678201</v>
      </c>
      <c r="Q81">
        <v>3.3529305423406282</v>
      </c>
      <c r="R81">
        <v>13.008766911584619</v>
      </c>
      <c r="S81">
        <v>8.1008571428571425</v>
      </c>
      <c r="T81">
        <v>0</v>
      </c>
      <c r="U81">
        <v>53.534344974268969</v>
      </c>
      <c r="V81">
        <v>6.360105105105105</v>
      </c>
      <c r="W81">
        <v>13.775406979431475</v>
      </c>
      <c r="X81">
        <v>45.26186181817414</v>
      </c>
      <c r="Y81">
        <v>0</v>
      </c>
      <c r="Z81">
        <v>6.0321175200000008</v>
      </c>
      <c r="AA81">
        <v>13.209274000000002</v>
      </c>
      <c r="AB81">
        <v>12.555207079999999</v>
      </c>
      <c r="AC81">
        <v>9.3762988799999984</v>
      </c>
      <c r="AD81">
        <v>11.83425776</v>
      </c>
      <c r="AE81">
        <v>15.1671353808</v>
      </c>
      <c r="AF81">
        <v>9.2564999999999991</v>
      </c>
      <c r="AG81">
        <v>11.99244384</v>
      </c>
      <c r="AH81">
        <v>47.459643659999998</v>
      </c>
      <c r="AI81">
        <v>20.308932799999997</v>
      </c>
      <c r="AJ81">
        <v>0</v>
      </c>
      <c r="AK81">
        <v>15.571999999999997</v>
      </c>
      <c r="AL81">
        <v>0</v>
      </c>
      <c r="AM81">
        <v>5.1533779999999991</v>
      </c>
      <c r="AN81">
        <v>0.68867999999999996</v>
      </c>
      <c r="AO81">
        <v>8.8395215999999994</v>
      </c>
      <c r="AP81">
        <v>2.90827992</v>
      </c>
      <c r="AQ81">
        <v>19.098040000000001</v>
      </c>
      <c r="AR81">
        <v>15.072470399999998</v>
      </c>
      <c r="AS81">
        <v>9.6573522240000003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34.60990497345361</v>
      </c>
      <c r="BB81">
        <f t="shared" si="1"/>
        <v>908.43924854704892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2.9482009632983335</v>
      </c>
      <c r="L82">
        <v>460.92561095552941</v>
      </c>
      <c r="M82">
        <v>27.612456747404845</v>
      </c>
      <c r="N82">
        <v>36.243133679029704</v>
      </c>
      <c r="O82">
        <v>0</v>
      </c>
      <c r="P82">
        <v>37.743944636678201</v>
      </c>
      <c r="Q82">
        <v>3.3529305423406282</v>
      </c>
      <c r="R82">
        <v>13.008766911584619</v>
      </c>
      <c r="S82">
        <v>8.1008571428571425</v>
      </c>
      <c r="T82">
        <v>0</v>
      </c>
      <c r="U82">
        <v>53.534344974268969</v>
      </c>
      <c r="V82">
        <v>6.360105105105105</v>
      </c>
      <c r="W82">
        <v>13.775406979431475</v>
      </c>
      <c r="X82">
        <v>45.26186181817414</v>
      </c>
      <c r="Y82">
        <v>0</v>
      </c>
      <c r="Z82">
        <v>6.0321175200000008</v>
      </c>
      <c r="AA82">
        <v>13.209274000000002</v>
      </c>
      <c r="AB82">
        <v>12.555207079999999</v>
      </c>
      <c r="AC82">
        <v>9.3762988799999984</v>
      </c>
      <c r="AD82">
        <v>11.83425776</v>
      </c>
      <c r="AE82">
        <v>15.1671353808</v>
      </c>
      <c r="AF82">
        <v>9.2564999999999991</v>
      </c>
      <c r="AG82">
        <v>11.99244384</v>
      </c>
      <c r="AH82">
        <v>47.459643659999998</v>
      </c>
      <c r="AI82">
        <v>20.308932799999997</v>
      </c>
      <c r="AJ82">
        <v>0</v>
      </c>
      <c r="AK82">
        <v>15.571999999999997</v>
      </c>
      <c r="AL82">
        <v>0</v>
      </c>
      <c r="AM82">
        <v>5.1533779999999991</v>
      </c>
      <c r="AN82">
        <v>0.68867999999999996</v>
      </c>
      <c r="AO82">
        <v>8.8395215999999994</v>
      </c>
      <c r="AP82">
        <v>2.90827992</v>
      </c>
      <c r="AQ82">
        <v>19.098040000000001</v>
      </c>
      <c r="AR82">
        <v>15.072470399999998</v>
      </c>
      <c r="AS82">
        <v>9.6573522240000003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34.60990497345361</v>
      </c>
      <c r="BB82">
        <f t="shared" si="1"/>
        <v>908.43924854704892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2.9482009632983335</v>
      </c>
      <c r="L83">
        <v>460.92561095552941</v>
      </c>
      <c r="M83">
        <v>27.612456747404845</v>
      </c>
      <c r="N83">
        <v>36.243133679029704</v>
      </c>
      <c r="O83">
        <v>0</v>
      </c>
      <c r="P83">
        <v>37.743944636678201</v>
      </c>
      <c r="Q83">
        <v>3.3529305423406282</v>
      </c>
      <c r="R83">
        <v>13.008766911584619</v>
      </c>
      <c r="S83">
        <v>8.1008571428571425</v>
      </c>
      <c r="T83">
        <v>0</v>
      </c>
      <c r="U83">
        <v>53.534344974268969</v>
      </c>
      <c r="V83">
        <v>6.360105105105105</v>
      </c>
      <c r="W83">
        <v>13.775406979431475</v>
      </c>
      <c r="X83">
        <v>45.26186181817414</v>
      </c>
      <c r="Y83">
        <v>0</v>
      </c>
      <c r="Z83">
        <v>6.0321175200000008</v>
      </c>
      <c r="AA83">
        <v>13.209274000000002</v>
      </c>
      <c r="AB83">
        <v>12.555207079999999</v>
      </c>
      <c r="AC83">
        <v>9.3762988799999984</v>
      </c>
      <c r="AD83">
        <v>11.83425776</v>
      </c>
      <c r="AE83">
        <v>15.1671353808</v>
      </c>
      <c r="AF83">
        <v>9.2564999999999991</v>
      </c>
      <c r="AG83">
        <v>11.99244384</v>
      </c>
      <c r="AH83">
        <v>47.459643659999998</v>
      </c>
      <c r="AI83">
        <v>20.308932799999997</v>
      </c>
      <c r="AJ83">
        <v>0</v>
      </c>
      <c r="AK83">
        <v>15.571999999999997</v>
      </c>
      <c r="AL83">
        <v>0</v>
      </c>
      <c r="AM83">
        <v>5.1533779999999991</v>
      </c>
      <c r="AN83">
        <v>0.68867999999999996</v>
      </c>
      <c r="AO83">
        <v>8.8395215999999994</v>
      </c>
      <c r="AP83">
        <v>2.90827992</v>
      </c>
      <c r="AQ83">
        <v>19.098040000000001</v>
      </c>
      <c r="AR83">
        <v>16.088591999999998</v>
      </c>
      <c r="AS83">
        <v>9.6573522240000003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34.647196513453608</v>
      </c>
      <c r="BB83">
        <f t="shared" si="1"/>
        <v>909.41807860704876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2.9482009632983335</v>
      </c>
      <c r="L84">
        <v>460.92561095552941</v>
      </c>
      <c r="M84">
        <v>27.612456747404845</v>
      </c>
      <c r="N84">
        <v>36.243133679029704</v>
      </c>
      <c r="O84">
        <v>0</v>
      </c>
      <c r="P84">
        <v>37.743944636678201</v>
      </c>
      <c r="Q84">
        <v>3.3529305423406282</v>
      </c>
      <c r="R84">
        <v>13.008766911584619</v>
      </c>
      <c r="S84">
        <v>8.1008571428571425</v>
      </c>
      <c r="T84">
        <v>0</v>
      </c>
      <c r="U84">
        <v>53.534344974268969</v>
      </c>
      <c r="V84">
        <v>6.360105105105105</v>
      </c>
      <c r="W84">
        <v>13.775406979431475</v>
      </c>
      <c r="X84">
        <v>45.26186181817414</v>
      </c>
      <c r="Y84">
        <v>0</v>
      </c>
      <c r="Z84">
        <v>6.0321175200000008</v>
      </c>
      <c r="AA84">
        <v>13.209274000000002</v>
      </c>
      <c r="AB84">
        <v>12.555207079999999</v>
      </c>
      <c r="AC84">
        <v>9.3762988799999984</v>
      </c>
      <c r="AD84">
        <v>11.83425776</v>
      </c>
      <c r="AE84">
        <v>15.1671353808</v>
      </c>
      <c r="AF84">
        <v>9.2564999999999991</v>
      </c>
      <c r="AG84">
        <v>11.99244384</v>
      </c>
      <c r="AH84">
        <v>47.459643659999998</v>
      </c>
      <c r="AI84">
        <v>20.308932799999997</v>
      </c>
      <c r="AJ84">
        <v>0</v>
      </c>
      <c r="AK84">
        <v>15.571999999999997</v>
      </c>
      <c r="AL84">
        <v>0</v>
      </c>
      <c r="AM84">
        <v>5.1533779999999991</v>
      </c>
      <c r="AN84">
        <v>0.68867999999999996</v>
      </c>
      <c r="AO84">
        <v>8.8395215999999994</v>
      </c>
      <c r="AP84">
        <v>2.90827992</v>
      </c>
      <c r="AQ84">
        <v>19.098040000000001</v>
      </c>
      <c r="AR84">
        <v>16.088591999999998</v>
      </c>
      <c r="AS84">
        <v>9.6573522240000003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34.647196513453608</v>
      </c>
      <c r="BB84">
        <f t="shared" si="1"/>
        <v>909.41807860704876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2.9482009632983335</v>
      </c>
      <c r="L85">
        <v>460.92561095552941</v>
      </c>
      <c r="M85">
        <v>27.612456747404845</v>
      </c>
      <c r="N85">
        <v>36.243133679029704</v>
      </c>
      <c r="O85">
        <v>0</v>
      </c>
      <c r="P85">
        <v>37.743944636678201</v>
      </c>
      <c r="Q85">
        <v>3.3529305423406282</v>
      </c>
      <c r="R85">
        <v>13.008766911584619</v>
      </c>
      <c r="S85">
        <v>8.1008571428571425</v>
      </c>
      <c r="T85">
        <v>0</v>
      </c>
      <c r="U85">
        <v>53.534344974268969</v>
      </c>
      <c r="V85">
        <v>6.360105105105105</v>
      </c>
      <c r="W85">
        <v>13.86958769513315</v>
      </c>
      <c r="X85">
        <v>45.26186181817414</v>
      </c>
      <c r="Y85">
        <v>0</v>
      </c>
      <c r="Z85">
        <v>6.0321175200000008</v>
      </c>
      <c r="AA85">
        <v>13.209274000000002</v>
      </c>
      <c r="AB85">
        <v>12.555207079999999</v>
      </c>
      <c r="AC85">
        <v>9.3762988799999984</v>
      </c>
      <c r="AD85">
        <v>11.83425776</v>
      </c>
      <c r="AE85">
        <v>15.1671353808</v>
      </c>
      <c r="AF85">
        <v>9.2564999999999991</v>
      </c>
      <c r="AG85">
        <v>11.99244384</v>
      </c>
      <c r="AH85">
        <v>47.459643659999998</v>
      </c>
      <c r="AI85">
        <v>20.308932799999997</v>
      </c>
      <c r="AJ85">
        <v>0</v>
      </c>
      <c r="AK85">
        <v>15.571999999999997</v>
      </c>
      <c r="AL85">
        <v>0</v>
      </c>
      <c r="AM85">
        <v>5.1533779999999991</v>
      </c>
      <c r="AN85">
        <v>0.68867999999999996</v>
      </c>
      <c r="AO85">
        <v>8.8395215999999994</v>
      </c>
      <c r="AP85">
        <v>2.90827992</v>
      </c>
      <c r="AQ85">
        <v>19.098040000000001</v>
      </c>
      <c r="AR85">
        <v>15.072470399999998</v>
      </c>
      <c r="AS85">
        <v>9.6573522240000003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34.613361267713103</v>
      </c>
      <c r="BB85">
        <f t="shared" si="1"/>
        <v>908.52997296849105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2.9482009632983335</v>
      </c>
      <c r="L86">
        <v>460.92561095552941</v>
      </c>
      <c r="M86">
        <v>27.612456747404845</v>
      </c>
      <c r="N86">
        <v>36.243133679029704</v>
      </c>
      <c r="O86">
        <v>0</v>
      </c>
      <c r="P86">
        <v>37.743944636678201</v>
      </c>
      <c r="Q86">
        <v>3.3529305423406282</v>
      </c>
      <c r="R86">
        <v>13.008766911584619</v>
      </c>
      <c r="S86">
        <v>8.1008571428571425</v>
      </c>
      <c r="T86">
        <v>0</v>
      </c>
      <c r="U86">
        <v>53.534344974268969</v>
      </c>
      <c r="V86">
        <v>6.360105105105105</v>
      </c>
      <c r="W86">
        <v>13.86958769513315</v>
      </c>
      <c r="X86">
        <v>45.26186181817414</v>
      </c>
      <c r="Y86">
        <v>0</v>
      </c>
      <c r="Z86">
        <v>6.0321175200000008</v>
      </c>
      <c r="AA86">
        <v>13.209274000000002</v>
      </c>
      <c r="AB86">
        <v>12.555207079999999</v>
      </c>
      <c r="AC86">
        <v>9.3762988799999984</v>
      </c>
      <c r="AD86">
        <v>11.83425776</v>
      </c>
      <c r="AE86">
        <v>15.1671353808</v>
      </c>
      <c r="AF86">
        <v>9.2564999999999991</v>
      </c>
      <c r="AG86">
        <v>11.99244384</v>
      </c>
      <c r="AH86">
        <v>47.459643659999998</v>
      </c>
      <c r="AI86">
        <v>10.935579199999999</v>
      </c>
      <c r="AJ86">
        <v>0</v>
      </c>
      <c r="AK86">
        <v>15.571999999999997</v>
      </c>
      <c r="AL86">
        <v>0</v>
      </c>
      <c r="AM86">
        <v>5.1533779999999991</v>
      </c>
      <c r="AN86">
        <v>0.68867999999999996</v>
      </c>
      <c r="AO86">
        <v>8.8395215999999994</v>
      </c>
      <c r="AP86">
        <v>2.90827992</v>
      </c>
      <c r="AQ86">
        <v>19.098040000000001</v>
      </c>
      <c r="AR86">
        <v>15.072470399999998</v>
      </c>
      <c r="AS86">
        <v>9.6573522240000003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34.269359313313103</v>
      </c>
      <c r="BB86">
        <f t="shared" si="1"/>
        <v>899.50062132289111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2.9482009632983335</v>
      </c>
      <c r="L87">
        <v>460.92561095552941</v>
      </c>
      <c r="M87">
        <v>27.612456747404845</v>
      </c>
      <c r="N87">
        <v>36.243133679029704</v>
      </c>
      <c r="O87">
        <v>0</v>
      </c>
      <c r="P87">
        <v>37.743944636678201</v>
      </c>
      <c r="Q87">
        <v>3.3529305423406282</v>
      </c>
      <c r="R87">
        <v>13.008766911584619</v>
      </c>
      <c r="S87">
        <v>8.1008571428571425</v>
      </c>
      <c r="T87">
        <v>0</v>
      </c>
      <c r="U87">
        <v>53.534344974268969</v>
      </c>
      <c r="V87">
        <v>6.360105105105105</v>
      </c>
      <c r="W87">
        <v>13.86958769513315</v>
      </c>
      <c r="X87">
        <v>45.26186181817414</v>
      </c>
      <c r="Y87">
        <v>0</v>
      </c>
      <c r="Z87">
        <v>6.0321175200000008</v>
      </c>
      <c r="AA87">
        <v>13.088087999999999</v>
      </c>
      <c r="AB87">
        <v>12.121704816000001</v>
      </c>
      <c r="AC87">
        <v>8.9164694943999994</v>
      </c>
      <c r="AD87">
        <v>11.226333559999999</v>
      </c>
      <c r="AE87">
        <v>14.1704784</v>
      </c>
      <c r="AF87">
        <v>8.1674999999999986</v>
      </c>
      <c r="AG87">
        <v>11.99244384</v>
      </c>
      <c r="AH87">
        <v>46.922145399999998</v>
      </c>
      <c r="AI87">
        <v>10.935579199999999</v>
      </c>
      <c r="AJ87">
        <v>0</v>
      </c>
      <c r="AK87">
        <v>15.571999999999997</v>
      </c>
      <c r="AL87">
        <v>0</v>
      </c>
      <c r="AM87">
        <v>4.9079790476190475</v>
      </c>
      <c r="AN87">
        <v>0.68867999999999996</v>
      </c>
      <c r="AO87">
        <v>8.8395215999999994</v>
      </c>
      <c r="AP87">
        <v>3.3405918000000008</v>
      </c>
      <c r="AQ87">
        <v>19.098040000000001</v>
      </c>
      <c r="AR87">
        <v>15.072470399999998</v>
      </c>
      <c r="AS87">
        <v>9.6573522240000003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34.120405040819406</v>
      </c>
      <c r="BB87">
        <f t="shared" si="1"/>
        <v>895.59089143260371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2.9482009632983335</v>
      </c>
      <c r="L88">
        <v>460.92561095552941</v>
      </c>
      <c r="M88">
        <v>27.612456747404845</v>
      </c>
      <c r="N88">
        <v>36.243133679029704</v>
      </c>
      <c r="O88">
        <v>0</v>
      </c>
      <c r="P88">
        <v>37.743944636678201</v>
      </c>
      <c r="Q88">
        <v>3.3529305423406282</v>
      </c>
      <c r="R88">
        <v>13.008766911584619</v>
      </c>
      <c r="S88">
        <v>8.1008571428571425</v>
      </c>
      <c r="T88">
        <v>0</v>
      </c>
      <c r="U88">
        <v>53.534344974268969</v>
      </c>
      <c r="V88">
        <v>6.360105105105105</v>
      </c>
      <c r="W88">
        <v>13.86958769513315</v>
      </c>
      <c r="X88">
        <v>45.26186181817414</v>
      </c>
      <c r="Y88">
        <v>0</v>
      </c>
      <c r="Z88">
        <v>6.0321175200000008</v>
      </c>
      <c r="AA88">
        <v>13.088087999999999</v>
      </c>
      <c r="AB88">
        <v>12.121704816000001</v>
      </c>
      <c r="AC88">
        <v>8.9164694943999994</v>
      </c>
      <c r="AD88">
        <v>11.226333559999999</v>
      </c>
      <c r="AE88">
        <v>14.1704784</v>
      </c>
      <c r="AF88">
        <v>8.1674999999999986</v>
      </c>
      <c r="AG88">
        <v>11.99244384</v>
      </c>
      <c r="AH88">
        <v>46.922145399999998</v>
      </c>
      <c r="AI88">
        <v>10.935579199999999</v>
      </c>
      <c r="AJ88">
        <v>0</v>
      </c>
      <c r="AK88">
        <v>15.571999999999997</v>
      </c>
      <c r="AL88">
        <v>0</v>
      </c>
      <c r="AM88">
        <v>4.9079790476190475</v>
      </c>
      <c r="AN88">
        <v>0.68867999999999996</v>
      </c>
      <c r="AO88">
        <v>8.8395215999999994</v>
      </c>
      <c r="AP88">
        <v>3.3405918000000008</v>
      </c>
      <c r="AQ88">
        <v>19.098040000000001</v>
      </c>
      <c r="AR88">
        <v>15.072470399999998</v>
      </c>
      <c r="AS88">
        <v>9.6573522240000003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34.120405040819406</v>
      </c>
      <c r="BB88">
        <f t="shared" si="1"/>
        <v>895.59089143260371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2.9482009632983335</v>
      </c>
      <c r="L89">
        <v>460.92561095552941</v>
      </c>
      <c r="M89">
        <v>27.612456747404845</v>
      </c>
      <c r="N89">
        <v>36.243133679029704</v>
      </c>
      <c r="O89">
        <v>0</v>
      </c>
      <c r="P89">
        <v>37.743944636678201</v>
      </c>
      <c r="Q89">
        <v>3.3529305423406282</v>
      </c>
      <c r="R89">
        <v>13.008766911584619</v>
      </c>
      <c r="S89">
        <v>8.1008571428571425</v>
      </c>
      <c r="T89">
        <v>0</v>
      </c>
      <c r="U89">
        <v>53.534344974268969</v>
      </c>
      <c r="V89">
        <v>6.360105105105105</v>
      </c>
      <c r="W89">
        <v>13.86958769513315</v>
      </c>
      <c r="X89">
        <v>45.26186181817414</v>
      </c>
      <c r="Y89">
        <v>0</v>
      </c>
      <c r="Z89">
        <v>6.0321175200000008</v>
      </c>
      <c r="AA89">
        <v>13.088087999999999</v>
      </c>
      <c r="AB89">
        <v>12.121704816000001</v>
      </c>
      <c r="AC89">
        <v>8.9164694943999994</v>
      </c>
      <c r="AD89">
        <v>11.226333559999999</v>
      </c>
      <c r="AE89">
        <v>14.1704784</v>
      </c>
      <c r="AF89">
        <v>8.1674999999999986</v>
      </c>
      <c r="AG89">
        <v>11.99244384</v>
      </c>
      <c r="AH89">
        <v>46.922145399999998</v>
      </c>
      <c r="AI89">
        <v>14.060030399999999</v>
      </c>
      <c r="AJ89">
        <v>0</v>
      </c>
      <c r="AK89">
        <v>15.571999999999997</v>
      </c>
      <c r="AL89">
        <v>0</v>
      </c>
      <c r="AM89">
        <v>4.9079790476190475</v>
      </c>
      <c r="AN89">
        <v>0.68867999999999996</v>
      </c>
      <c r="AO89">
        <v>8.8395215999999994</v>
      </c>
      <c r="AP89">
        <v>3.3405918000000008</v>
      </c>
      <c r="AQ89">
        <v>19.098040000000001</v>
      </c>
      <c r="AR89">
        <v>15.072470399999998</v>
      </c>
      <c r="AS89">
        <v>9.6573522240000003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34.235072461219403</v>
      </c>
      <c r="BB89">
        <f t="shared" si="1"/>
        <v>898.60067521220367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2.9482009632983335</v>
      </c>
      <c r="L90">
        <v>460.92561095552941</v>
      </c>
      <c r="M90">
        <v>27.612456747404845</v>
      </c>
      <c r="N90">
        <v>36.243133679029704</v>
      </c>
      <c r="O90">
        <v>0</v>
      </c>
      <c r="P90">
        <v>37.743944636678201</v>
      </c>
      <c r="Q90">
        <v>3.3529305423406282</v>
      </c>
      <c r="R90">
        <v>13.008766911584619</v>
      </c>
      <c r="S90">
        <v>8.1008571428571425</v>
      </c>
      <c r="T90">
        <v>0</v>
      </c>
      <c r="U90">
        <v>53.534344974268969</v>
      </c>
      <c r="V90">
        <v>6.360105105105105</v>
      </c>
      <c r="W90">
        <v>13.86958769513315</v>
      </c>
      <c r="X90">
        <v>45.26186181817414</v>
      </c>
      <c r="Y90">
        <v>0</v>
      </c>
      <c r="Z90">
        <v>6.0321175200000008</v>
      </c>
      <c r="AA90">
        <v>13.088087999999999</v>
      </c>
      <c r="AB90">
        <v>12.121704816000001</v>
      </c>
      <c r="AC90">
        <v>8.9164694943999994</v>
      </c>
      <c r="AD90">
        <v>11.226333559999999</v>
      </c>
      <c r="AE90">
        <v>14.1704784</v>
      </c>
      <c r="AF90">
        <v>8.1674999999999986</v>
      </c>
      <c r="AG90">
        <v>11.99244384</v>
      </c>
      <c r="AH90">
        <v>46.922145399999998</v>
      </c>
      <c r="AI90">
        <v>14.060030399999999</v>
      </c>
      <c r="AJ90">
        <v>0</v>
      </c>
      <c r="AK90">
        <v>15.571999999999997</v>
      </c>
      <c r="AL90">
        <v>0</v>
      </c>
      <c r="AM90">
        <v>4.9079790476190475</v>
      </c>
      <c r="AN90">
        <v>0.68867999999999996</v>
      </c>
      <c r="AO90">
        <v>8.8395215999999994</v>
      </c>
      <c r="AP90">
        <v>3.3405918000000008</v>
      </c>
      <c r="AQ90">
        <v>19.098040000000001</v>
      </c>
      <c r="AR90">
        <v>15.072470399999998</v>
      </c>
      <c r="AS90">
        <v>9.6573522240000003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34.235072461219403</v>
      </c>
      <c r="BB90">
        <f t="shared" si="1"/>
        <v>898.60067521220367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2.9482009632983335</v>
      </c>
      <c r="L91">
        <v>460.92561095552941</v>
      </c>
      <c r="M91">
        <v>27.612456747404845</v>
      </c>
      <c r="N91">
        <v>36.243133679029704</v>
      </c>
      <c r="O91">
        <v>0</v>
      </c>
      <c r="P91">
        <v>37.743944636678201</v>
      </c>
      <c r="Q91">
        <v>3.3529305423406282</v>
      </c>
      <c r="R91">
        <v>13.008766911584619</v>
      </c>
      <c r="S91">
        <v>8.1008571428571425</v>
      </c>
      <c r="T91">
        <v>0</v>
      </c>
      <c r="U91">
        <v>53.534344974268969</v>
      </c>
      <c r="V91">
        <v>6.360105105105105</v>
      </c>
      <c r="W91">
        <v>13.86958769513315</v>
      </c>
      <c r="X91">
        <v>45.26186181817414</v>
      </c>
      <c r="Y91">
        <v>0</v>
      </c>
      <c r="Z91">
        <v>6.0321175200000008</v>
      </c>
      <c r="AA91">
        <v>13.209274000000002</v>
      </c>
      <c r="AB91">
        <v>12.555207079999999</v>
      </c>
      <c r="AC91">
        <v>9.3762988799999984</v>
      </c>
      <c r="AD91">
        <v>11.83425776</v>
      </c>
      <c r="AE91">
        <v>15.1671353808</v>
      </c>
      <c r="AF91">
        <v>9.2564999999999991</v>
      </c>
      <c r="AG91">
        <v>11.99244384</v>
      </c>
      <c r="AH91">
        <v>47.459643659999998</v>
      </c>
      <c r="AI91">
        <v>14.060030399999999</v>
      </c>
      <c r="AJ91">
        <v>0</v>
      </c>
      <c r="AK91">
        <v>15.571999999999997</v>
      </c>
      <c r="AL91">
        <v>0</v>
      </c>
      <c r="AM91">
        <v>5.1533779999999991</v>
      </c>
      <c r="AN91">
        <v>0.68867999999999996</v>
      </c>
      <c r="AO91">
        <v>8.8395215999999994</v>
      </c>
      <c r="AP91">
        <v>3.5370972000000003</v>
      </c>
      <c r="AQ91">
        <v>19.098040000000001</v>
      </c>
      <c r="AR91">
        <v>15.072470399999998</v>
      </c>
      <c r="AS91">
        <v>9.6573522240000003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34.407104229713099</v>
      </c>
      <c r="BB91">
        <f t="shared" si="1"/>
        <v>903.11614488649093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2.9482009632983335</v>
      </c>
      <c r="L92">
        <v>460.92561095552941</v>
      </c>
      <c r="M92">
        <v>27.612456747404845</v>
      </c>
      <c r="N92">
        <v>36.243133679029704</v>
      </c>
      <c r="O92">
        <v>0</v>
      </c>
      <c r="P92">
        <v>37.743944636678201</v>
      </c>
      <c r="Q92">
        <v>3.3529305423406282</v>
      </c>
      <c r="R92">
        <v>13.008766911584619</v>
      </c>
      <c r="S92">
        <v>8.1008571428571425</v>
      </c>
      <c r="T92">
        <v>0</v>
      </c>
      <c r="U92">
        <v>53.534344974268969</v>
      </c>
      <c r="V92">
        <v>6.360105105105105</v>
      </c>
      <c r="W92">
        <v>13.86958769513315</v>
      </c>
      <c r="X92">
        <v>45.26186181817414</v>
      </c>
      <c r="Y92">
        <v>0</v>
      </c>
      <c r="Z92">
        <v>6.0321175200000008</v>
      </c>
      <c r="AA92">
        <v>13.209274000000002</v>
      </c>
      <c r="AB92">
        <v>12.555207079999999</v>
      </c>
      <c r="AC92">
        <v>9.3762988799999984</v>
      </c>
      <c r="AD92">
        <v>11.83425776</v>
      </c>
      <c r="AE92">
        <v>15.1671353808</v>
      </c>
      <c r="AF92">
        <v>9.2564999999999991</v>
      </c>
      <c r="AG92">
        <v>11.99244384</v>
      </c>
      <c r="AH92">
        <v>47.459643659999998</v>
      </c>
      <c r="AI92">
        <v>14.060030399999999</v>
      </c>
      <c r="AJ92">
        <v>0</v>
      </c>
      <c r="AK92">
        <v>15.571999999999997</v>
      </c>
      <c r="AL92">
        <v>0</v>
      </c>
      <c r="AM92">
        <v>5.1533779999999991</v>
      </c>
      <c r="AN92">
        <v>0.68867999999999996</v>
      </c>
      <c r="AO92">
        <v>8.8395215999999994</v>
      </c>
      <c r="AP92">
        <v>3.5370972000000003</v>
      </c>
      <c r="AQ92">
        <v>19.098040000000001</v>
      </c>
      <c r="AR92">
        <v>15.072470399999998</v>
      </c>
      <c r="AS92">
        <v>9.6573522240000003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34.407104229713099</v>
      </c>
      <c r="BB92">
        <f t="shared" si="1"/>
        <v>903.11614488649093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2.9482009632983335</v>
      </c>
      <c r="L93">
        <v>460.92561095552941</v>
      </c>
      <c r="M93">
        <v>27.612456747404845</v>
      </c>
      <c r="N93">
        <v>36.243133679029704</v>
      </c>
      <c r="O93">
        <v>0</v>
      </c>
      <c r="P93">
        <v>37.743944636678201</v>
      </c>
      <c r="Q93">
        <v>3.3529305423406282</v>
      </c>
      <c r="R93">
        <v>13.008766911584619</v>
      </c>
      <c r="S93">
        <v>8.1008571428571425</v>
      </c>
      <c r="T93">
        <v>0</v>
      </c>
      <c r="U93">
        <v>53.534344974268969</v>
      </c>
      <c r="V93">
        <v>6.360105105105105</v>
      </c>
      <c r="W93">
        <v>13.86958769513315</v>
      </c>
      <c r="X93">
        <v>45.26186181817414</v>
      </c>
      <c r="Y93">
        <v>0</v>
      </c>
      <c r="Z93">
        <v>6.0321175200000008</v>
      </c>
      <c r="AA93">
        <v>13.209274000000002</v>
      </c>
      <c r="AB93">
        <v>12.555207079999999</v>
      </c>
      <c r="AC93">
        <v>9.3762988799999984</v>
      </c>
      <c r="AD93">
        <v>11.83425776</v>
      </c>
      <c r="AE93">
        <v>15.1671353808</v>
      </c>
      <c r="AF93">
        <v>9.2564999999999991</v>
      </c>
      <c r="AG93">
        <v>11.99244384</v>
      </c>
      <c r="AH93">
        <v>47.459643659999998</v>
      </c>
      <c r="AI93">
        <v>9.7639099999999992</v>
      </c>
      <c r="AJ93">
        <v>0</v>
      </c>
      <c r="AK93">
        <v>15.571999999999997</v>
      </c>
      <c r="AL93">
        <v>0</v>
      </c>
      <c r="AM93">
        <v>5.1533779999999991</v>
      </c>
      <c r="AN93">
        <v>0.68867999999999996</v>
      </c>
      <c r="AO93">
        <v>8.8395215999999994</v>
      </c>
      <c r="AP93">
        <v>3.5370972000000003</v>
      </c>
      <c r="AQ93">
        <v>19.098040000000001</v>
      </c>
      <c r="AR93">
        <v>15.072470399999998</v>
      </c>
      <c r="AS93">
        <v>9.6573522240000003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34.249436641713103</v>
      </c>
      <c r="BB93">
        <f t="shared" si="1"/>
        <v>898.97769207449096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2.9482009632983335</v>
      </c>
      <c r="L94">
        <v>460.92561095552941</v>
      </c>
      <c r="M94">
        <v>27.612456747404845</v>
      </c>
      <c r="N94">
        <v>36.243133679029704</v>
      </c>
      <c r="O94">
        <v>0</v>
      </c>
      <c r="P94">
        <v>37.743944636678201</v>
      </c>
      <c r="Q94">
        <v>3.3529305423406282</v>
      </c>
      <c r="R94">
        <v>13.008766911584619</v>
      </c>
      <c r="S94">
        <v>8.1008571428571425</v>
      </c>
      <c r="T94">
        <v>0</v>
      </c>
      <c r="U94">
        <v>53.534344974268969</v>
      </c>
      <c r="V94">
        <v>6.360105105105105</v>
      </c>
      <c r="W94">
        <v>13.86958769513315</v>
      </c>
      <c r="X94">
        <v>45.26186181817414</v>
      </c>
      <c r="Y94">
        <v>0</v>
      </c>
      <c r="Z94">
        <v>6.0321175200000008</v>
      </c>
      <c r="AA94">
        <v>13.209274000000002</v>
      </c>
      <c r="AB94">
        <v>12.555207079999999</v>
      </c>
      <c r="AC94">
        <v>9.3762988799999984</v>
      </c>
      <c r="AD94">
        <v>11.83425776</v>
      </c>
      <c r="AE94">
        <v>15.1671353808</v>
      </c>
      <c r="AF94">
        <v>9.2564999999999991</v>
      </c>
      <c r="AG94">
        <v>11.99244384</v>
      </c>
      <c r="AH94">
        <v>47.459643659999998</v>
      </c>
      <c r="AI94">
        <v>9.7639099999999992</v>
      </c>
      <c r="AJ94">
        <v>0</v>
      </c>
      <c r="AK94">
        <v>15.571999999999997</v>
      </c>
      <c r="AL94">
        <v>0</v>
      </c>
      <c r="AM94">
        <v>5.1533779999999991</v>
      </c>
      <c r="AN94">
        <v>0.68867999999999996</v>
      </c>
      <c r="AO94">
        <v>8.8395215999999994</v>
      </c>
      <c r="AP94">
        <v>3.5370972000000003</v>
      </c>
      <c r="AQ94">
        <v>19.098040000000001</v>
      </c>
      <c r="AR94">
        <v>15.072470399999998</v>
      </c>
      <c r="AS94">
        <v>9.6573522240000003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34.249436641713103</v>
      </c>
      <c r="BB94">
        <f t="shared" si="1"/>
        <v>898.97769207449096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2.9482009632983335</v>
      </c>
      <c r="L95">
        <v>460.92561095552941</v>
      </c>
      <c r="M95">
        <v>27.612456747404845</v>
      </c>
      <c r="N95">
        <v>36.243133679029704</v>
      </c>
      <c r="O95">
        <v>0</v>
      </c>
      <c r="P95">
        <v>37.743944636678201</v>
      </c>
      <c r="Q95">
        <v>3.3529305423406282</v>
      </c>
      <c r="R95">
        <v>13.008766911584619</v>
      </c>
      <c r="S95">
        <v>8.1008571428571425</v>
      </c>
      <c r="T95">
        <v>0</v>
      </c>
      <c r="U95">
        <v>53.534344974268969</v>
      </c>
      <c r="V95">
        <v>6.360105105105105</v>
      </c>
      <c r="W95">
        <v>13.86958769513315</v>
      </c>
      <c r="X95">
        <v>45.26186181817414</v>
      </c>
      <c r="Y95">
        <v>0</v>
      </c>
      <c r="Z95">
        <v>6.0321175200000008</v>
      </c>
      <c r="AA95">
        <v>13.088087999999999</v>
      </c>
      <c r="AB95">
        <v>12.121704816000001</v>
      </c>
      <c r="AC95">
        <v>8.9164694943999994</v>
      </c>
      <c r="AD95">
        <v>11.226333559999999</v>
      </c>
      <c r="AE95">
        <v>14.1704784</v>
      </c>
      <c r="AF95">
        <v>8.1674999999999986</v>
      </c>
      <c r="AG95">
        <v>11.99244384</v>
      </c>
      <c r="AH95">
        <v>46.922145399999998</v>
      </c>
      <c r="AI95">
        <v>9.7639099999999992</v>
      </c>
      <c r="AJ95">
        <v>0</v>
      </c>
      <c r="AK95">
        <v>15.571999999999997</v>
      </c>
      <c r="AL95">
        <v>0</v>
      </c>
      <c r="AM95">
        <v>4.9079790476190475</v>
      </c>
      <c r="AN95">
        <v>0.68867999999999996</v>
      </c>
      <c r="AO95">
        <v>8.8395215999999994</v>
      </c>
      <c r="AP95">
        <v>3.5370972000000003</v>
      </c>
      <c r="AQ95">
        <v>19.098040000000001</v>
      </c>
      <c r="AR95">
        <v>15.072470399999998</v>
      </c>
      <c r="AS95">
        <v>9.6573522240000003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34.084616514019402</v>
      </c>
      <c r="BB95">
        <f t="shared" si="1"/>
        <v>894.65151615940363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2.9482009632983335</v>
      </c>
      <c r="L96">
        <v>460.92561095552941</v>
      </c>
      <c r="M96">
        <v>27.612456747404845</v>
      </c>
      <c r="N96">
        <v>36.243133679029704</v>
      </c>
      <c r="O96">
        <v>0</v>
      </c>
      <c r="P96">
        <v>37.743944636678201</v>
      </c>
      <c r="Q96">
        <v>3.3529305423406282</v>
      </c>
      <c r="R96">
        <v>13.008766911584619</v>
      </c>
      <c r="S96">
        <v>8.1008571428571425</v>
      </c>
      <c r="T96">
        <v>0</v>
      </c>
      <c r="U96">
        <v>53.534344974268969</v>
      </c>
      <c r="V96">
        <v>6.360105105105105</v>
      </c>
      <c r="W96">
        <v>13.86958769513315</v>
      </c>
      <c r="X96">
        <v>45.26186181817414</v>
      </c>
      <c r="Y96">
        <v>0</v>
      </c>
      <c r="Z96">
        <v>6.0321175200000008</v>
      </c>
      <c r="AA96">
        <v>13.088087999999999</v>
      </c>
      <c r="AB96">
        <v>12.121704816000001</v>
      </c>
      <c r="AC96">
        <v>8.9164694943999994</v>
      </c>
      <c r="AD96">
        <v>11.226333559999999</v>
      </c>
      <c r="AE96">
        <v>14.1704784</v>
      </c>
      <c r="AF96">
        <v>8.1674999999999986</v>
      </c>
      <c r="AG96">
        <v>11.99244384</v>
      </c>
      <c r="AH96">
        <v>46.922145399999998</v>
      </c>
      <c r="AI96">
        <v>9.7639099999999992</v>
      </c>
      <c r="AJ96">
        <v>0</v>
      </c>
      <c r="AK96">
        <v>15.571999999999997</v>
      </c>
      <c r="AL96">
        <v>0</v>
      </c>
      <c r="AM96">
        <v>4.9079790476190475</v>
      </c>
      <c r="AN96">
        <v>0.68867999999999996</v>
      </c>
      <c r="AO96">
        <v>8.8395215999999994</v>
      </c>
      <c r="AP96">
        <v>3.5370972000000003</v>
      </c>
      <c r="AQ96">
        <v>19.098040000000001</v>
      </c>
      <c r="AR96">
        <v>15.072470399999998</v>
      </c>
      <c r="AS96">
        <v>9.6573522240000003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34.084616514019402</v>
      </c>
      <c r="BB96">
        <f t="shared" si="1"/>
        <v>894.65151615940363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2.9482009632983335</v>
      </c>
      <c r="L97">
        <v>460.92561095552941</v>
      </c>
      <c r="M97">
        <v>27.612456747404845</v>
      </c>
      <c r="N97">
        <v>36.243133679029704</v>
      </c>
      <c r="O97">
        <v>0</v>
      </c>
      <c r="P97">
        <v>37.743944636678201</v>
      </c>
      <c r="Q97">
        <v>3.3529305423406282</v>
      </c>
      <c r="R97">
        <v>13.008766911584619</v>
      </c>
      <c r="S97">
        <v>8.1008571428571425</v>
      </c>
      <c r="T97">
        <v>0</v>
      </c>
      <c r="U97">
        <v>53.534344974268969</v>
      </c>
      <c r="V97">
        <v>6.360105105105105</v>
      </c>
      <c r="W97">
        <v>13.86958769513315</v>
      </c>
      <c r="X97">
        <v>45.26186181817414</v>
      </c>
      <c r="Y97">
        <v>0</v>
      </c>
      <c r="Z97">
        <v>6.0321175200000008</v>
      </c>
      <c r="AA97">
        <v>13.088087999999999</v>
      </c>
      <c r="AB97">
        <v>12.121704816000001</v>
      </c>
      <c r="AC97">
        <v>8.9164694943999994</v>
      </c>
      <c r="AD97">
        <v>11.226333559999999</v>
      </c>
      <c r="AE97">
        <v>14.1704784</v>
      </c>
      <c r="AF97">
        <v>8.1674999999999986</v>
      </c>
      <c r="AG97">
        <v>11.99244384</v>
      </c>
      <c r="AH97">
        <v>46.922145399999998</v>
      </c>
      <c r="AI97">
        <v>9.7639099999999992</v>
      </c>
      <c r="AJ97">
        <v>0</v>
      </c>
      <c r="AK97">
        <v>15.571999999999997</v>
      </c>
      <c r="AL97">
        <v>0</v>
      </c>
      <c r="AM97">
        <v>4.9079790476190475</v>
      </c>
      <c r="AN97">
        <v>0.68867999999999996</v>
      </c>
      <c r="AO97">
        <v>8.8395215999999994</v>
      </c>
      <c r="AP97">
        <v>3.5370972000000003</v>
      </c>
      <c r="AQ97">
        <v>19.098040000000001</v>
      </c>
      <c r="AR97">
        <v>15.072470399999998</v>
      </c>
      <c r="AS97">
        <v>9.6573522240000003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34.084616514019402</v>
      </c>
      <c r="BB97">
        <f t="shared" si="1"/>
        <v>894.65151615940363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2.9482009632983335</v>
      </c>
      <c r="L98">
        <v>460.92561095552941</v>
      </c>
      <c r="M98">
        <v>27.612456747404845</v>
      </c>
      <c r="N98">
        <v>36.243133679029704</v>
      </c>
      <c r="O98">
        <v>0</v>
      </c>
      <c r="P98">
        <v>37.743944636678201</v>
      </c>
      <c r="Q98">
        <v>3.3529305423406282</v>
      </c>
      <c r="R98">
        <v>13.008766911584619</v>
      </c>
      <c r="S98">
        <v>8.1008571428571425</v>
      </c>
      <c r="T98">
        <v>0</v>
      </c>
      <c r="U98">
        <v>53.534344974268969</v>
      </c>
      <c r="V98">
        <v>6.360105105105105</v>
      </c>
      <c r="W98">
        <v>13.86958769513315</v>
      </c>
      <c r="X98">
        <v>45.26186181817414</v>
      </c>
      <c r="Y98">
        <v>0</v>
      </c>
      <c r="Z98">
        <v>6.0321175200000008</v>
      </c>
      <c r="AA98">
        <v>13.088087999999999</v>
      </c>
      <c r="AB98">
        <v>12.121704816000001</v>
      </c>
      <c r="AC98">
        <v>8.9164694943999994</v>
      </c>
      <c r="AD98">
        <v>11.226333559999999</v>
      </c>
      <c r="AE98">
        <v>14.1704784</v>
      </c>
      <c r="AF98">
        <v>8.1674999999999986</v>
      </c>
      <c r="AG98">
        <v>11.99244384</v>
      </c>
      <c r="AH98">
        <v>46.922145399999998</v>
      </c>
      <c r="AI98">
        <v>9.7639099999999992</v>
      </c>
      <c r="AJ98">
        <v>0</v>
      </c>
      <c r="AK98">
        <v>15.571999999999997</v>
      </c>
      <c r="AL98">
        <v>0</v>
      </c>
      <c r="AM98">
        <v>4.9079790476190475</v>
      </c>
      <c r="AN98">
        <v>0.68867999999999996</v>
      </c>
      <c r="AO98">
        <v>8.8395215999999994</v>
      </c>
      <c r="AP98">
        <v>3.5370972000000003</v>
      </c>
      <c r="AQ98">
        <v>19.098040000000001</v>
      </c>
      <c r="AR98">
        <v>15.072470399999998</v>
      </c>
      <c r="AS98">
        <v>9.6573522240000003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34.084616514019402</v>
      </c>
      <c r="BB98">
        <f t="shared" si="1"/>
        <v>894.65151615940363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5.2911190380416057E-2</v>
      </c>
      <c r="L99">
        <f t="shared" si="2"/>
        <v>8.9213527527076231</v>
      </c>
      <c r="M99">
        <f t="shared" si="2"/>
        <v>0.66269896193771627</v>
      </c>
      <c r="N99">
        <f t="shared" si="2"/>
        <v>0.86983520829671113</v>
      </c>
      <c r="O99">
        <f t="shared" si="2"/>
        <v>0</v>
      </c>
      <c r="P99">
        <f t="shared" si="2"/>
        <v>0.90585467128027874</v>
      </c>
      <c r="Q99">
        <f t="shared" si="2"/>
        <v>5.842659329333643E-2</v>
      </c>
      <c r="R99">
        <f t="shared" si="2"/>
        <v>0.26354096063431554</v>
      </c>
      <c r="S99">
        <f t="shared" si="2"/>
        <v>0.15731223239225786</v>
      </c>
      <c r="T99">
        <f t="shared" si="2"/>
        <v>0</v>
      </c>
      <c r="U99">
        <f t="shared" si="2"/>
        <v>1.2848242793824547</v>
      </c>
      <c r="V99">
        <f t="shared" si="2"/>
        <v>0.11605788361979623</v>
      </c>
      <c r="W99">
        <f t="shared" si="2"/>
        <v>0.26068476773535759</v>
      </c>
      <c r="X99">
        <f t="shared" si="2"/>
        <v>0.95995282558811601</v>
      </c>
      <c r="Y99">
        <f t="shared" si="2"/>
        <v>0</v>
      </c>
      <c r="Z99">
        <f t="shared" si="2"/>
        <v>0.14477082048000006</v>
      </c>
      <c r="AA99">
        <f t="shared" si="2"/>
        <v>0.31411411199999967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0.27125577803999956</v>
      </c>
      <c r="AE99">
        <f t="shared" si="2"/>
        <v>0.27666717565240001</v>
      </c>
      <c r="AF99">
        <f t="shared" si="2"/>
        <v>0.13303950000000009</v>
      </c>
      <c r="AG99">
        <f t="shared" si="2"/>
        <v>0.28781865215999991</v>
      </c>
      <c r="AH99">
        <f t="shared" si="2"/>
        <v>1.1277439843799997</v>
      </c>
      <c r="AI99">
        <f t="shared" si="2"/>
        <v>0.25952472779999991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0.11852769399999999</v>
      </c>
      <c r="AN99">
        <f t="shared" si="2"/>
        <v>1.6174414999999987E-2</v>
      </c>
      <c r="AO99">
        <f t="shared" si="2"/>
        <v>0.21214851840000024</v>
      </c>
      <c r="AP99">
        <f t="shared" si="2"/>
        <v>7.9466783760000062E-2</v>
      </c>
      <c r="AQ99">
        <f t="shared" si="2"/>
        <v>0.24040720999999965</v>
      </c>
      <c r="AR99">
        <f t="shared" si="2"/>
        <v>0.36478765439999999</v>
      </c>
      <c r="AS99">
        <f t="shared" si="2"/>
        <v>0.23136952451729959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0.71464416494013416</v>
      </c>
      <c r="BB99">
        <f t="shared" si="1"/>
        <v>18.757948891296344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79.05</v>
      </c>
      <c r="BA3">
        <v>2.8899999999999721</v>
      </c>
      <c r="BB3">
        <f>SUM(B3:AZ3)-BA3</f>
        <v>76.160000000000025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79.05</v>
      </c>
      <c r="BA4">
        <v>2.8899999999999721</v>
      </c>
      <c r="BB4">
        <f t="shared" ref="BB4:BB67" si="0">SUM(B4:AZ4)-BA4</f>
        <v>76.160000000000025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79.05</v>
      </c>
      <c r="BA5">
        <v>2.8899999999999721</v>
      </c>
      <c r="BB5">
        <f t="shared" si="0"/>
        <v>76.160000000000025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79.05</v>
      </c>
      <c r="BA6">
        <v>2.8899999999999721</v>
      </c>
      <c r="BB6">
        <f t="shared" si="0"/>
        <v>76.160000000000025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79.05</v>
      </c>
      <c r="BA7">
        <v>2.8899999999999721</v>
      </c>
      <c r="BB7">
        <f t="shared" si="0"/>
        <v>76.160000000000025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79.05</v>
      </c>
      <c r="BA8">
        <v>2.8899999999999721</v>
      </c>
      <c r="BB8">
        <f t="shared" si="0"/>
        <v>76.160000000000025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79.029999999999987</v>
      </c>
      <c r="BA9">
        <v>2.8899999999999721</v>
      </c>
      <c r="BB9">
        <f t="shared" si="0"/>
        <v>76.140000000000015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79.05</v>
      </c>
      <c r="BA10">
        <v>2.8899999999999721</v>
      </c>
      <c r="BB10">
        <f t="shared" si="0"/>
        <v>76.160000000000025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79.47999999999999</v>
      </c>
      <c r="BA11">
        <v>2.9099999999999966</v>
      </c>
      <c r="BB11">
        <f t="shared" si="0"/>
        <v>76.569999999999993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79.569999999999979</v>
      </c>
      <c r="BA12">
        <v>2.9099999999999966</v>
      </c>
      <c r="BB12">
        <f t="shared" si="0"/>
        <v>76.659999999999982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79.569999999999979</v>
      </c>
      <c r="BA13">
        <v>2.9099999999999966</v>
      </c>
      <c r="BB13">
        <f t="shared" si="0"/>
        <v>76.659999999999982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79.429999999999978</v>
      </c>
      <c r="BA14">
        <v>2.8999999999999915</v>
      </c>
      <c r="BB14">
        <f t="shared" si="0"/>
        <v>76.529999999999987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79.329999999999984</v>
      </c>
      <c r="BA15">
        <v>2.9099999999999966</v>
      </c>
      <c r="BB15">
        <f t="shared" si="0"/>
        <v>76.419999999999987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79.169999999999987</v>
      </c>
      <c r="BA16">
        <v>2.9000000000000057</v>
      </c>
      <c r="BB16">
        <f t="shared" si="0"/>
        <v>76.269999999999982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79.309999999999988</v>
      </c>
      <c r="BA17">
        <v>2.9000000000000057</v>
      </c>
      <c r="BB17">
        <f t="shared" si="0"/>
        <v>76.409999999999982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79.369999999999976</v>
      </c>
      <c r="BA18">
        <v>2.8999999999999915</v>
      </c>
      <c r="BB18">
        <f t="shared" si="0"/>
        <v>76.469999999999985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79.279999999999987</v>
      </c>
      <c r="BA19">
        <v>2.8999999999999915</v>
      </c>
      <c r="BB19">
        <f t="shared" si="0"/>
        <v>76.38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79.409999999999982</v>
      </c>
      <c r="BA20">
        <v>2.9099999999999824</v>
      </c>
      <c r="BB20">
        <f t="shared" si="0"/>
        <v>76.5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79.409999999999982</v>
      </c>
      <c r="BA21">
        <v>2.9099999999999824</v>
      </c>
      <c r="BB21">
        <f t="shared" si="0"/>
        <v>76.5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79.409999999999982</v>
      </c>
      <c r="BA22">
        <v>2.9099999999999824</v>
      </c>
      <c r="BB22">
        <f t="shared" si="0"/>
        <v>76.5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79.519999999999982</v>
      </c>
      <c r="BA23">
        <v>2.9099999999999824</v>
      </c>
      <c r="BB23">
        <f t="shared" si="0"/>
        <v>76.61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79.519999999999982</v>
      </c>
      <c r="BA24">
        <v>2.9099999999999824</v>
      </c>
      <c r="BB24">
        <f t="shared" si="0"/>
        <v>76.61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79.669999999999987</v>
      </c>
      <c r="BA25">
        <v>2.9199999999999875</v>
      </c>
      <c r="BB25">
        <f t="shared" si="0"/>
        <v>76.75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79.779999999999987</v>
      </c>
      <c r="BA26">
        <v>2.9199999999999875</v>
      </c>
      <c r="BB26">
        <f t="shared" si="0"/>
        <v>76.86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79.249999999999986</v>
      </c>
      <c r="BA27">
        <v>2.8999999999999773</v>
      </c>
      <c r="BB27">
        <f t="shared" si="0"/>
        <v>76.350000000000009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79.359999999999985</v>
      </c>
      <c r="BA28">
        <v>2.9099999999999824</v>
      </c>
      <c r="BB28">
        <f t="shared" si="0"/>
        <v>76.45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79.379999999999981</v>
      </c>
      <c r="BA29">
        <v>2.9099999999999824</v>
      </c>
      <c r="BB29">
        <f t="shared" si="0"/>
        <v>76.47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79.379999999999981</v>
      </c>
      <c r="BA30">
        <v>2.9099999999999824</v>
      </c>
      <c r="BB30">
        <f t="shared" si="0"/>
        <v>76.47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79.36</v>
      </c>
      <c r="BA31">
        <v>2.9099999999999966</v>
      </c>
      <c r="BB31">
        <f t="shared" si="0"/>
        <v>76.45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79.36</v>
      </c>
      <c r="BA32">
        <v>2.9099999999999966</v>
      </c>
      <c r="BB32">
        <f t="shared" si="0"/>
        <v>76.45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79.099999999999994</v>
      </c>
      <c r="BA33">
        <v>2.9099999999999824</v>
      </c>
      <c r="BB33">
        <f t="shared" si="0"/>
        <v>76.190000000000012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79.099999999999994</v>
      </c>
      <c r="BA34">
        <v>2.9099999999999824</v>
      </c>
      <c r="BB34">
        <f t="shared" si="0"/>
        <v>76.190000000000012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79.11999999999999</v>
      </c>
      <c r="BA35">
        <v>2.9099999999999682</v>
      </c>
      <c r="BB35">
        <f t="shared" si="0"/>
        <v>76.210000000000022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79.11999999999999</v>
      </c>
      <c r="BA36">
        <v>2.9099999999999682</v>
      </c>
      <c r="BB36">
        <f t="shared" si="0"/>
        <v>76.210000000000022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79.11999999999999</v>
      </c>
      <c r="BA37">
        <v>2.9099999999999682</v>
      </c>
      <c r="BB37">
        <f t="shared" si="0"/>
        <v>76.210000000000022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79.11999999999999</v>
      </c>
      <c r="BA38">
        <v>2.9099999999999682</v>
      </c>
      <c r="BB38">
        <f t="shared" si="0"/>
        <v>76.210000000000022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79.11999999999999</v>
      </c>
      <c r="BA39">
        <v>2.9099999999999682</v>
      </c>
      <c r="BB39">
        <f t="shared" si="0"/>
        <v>76.210000000000022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79.16</v>
      </c>
      <c r="BA40">
        <v>2.9099999999999824</v>
      </c>
      <c r="BB40">
        <f t="shared" si="0"/>
        <v>76.250000000000014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79.16</v>
      </c>
      <c r="BA41">
        <v>2.9099999999999824</v>
      </c>
      <c r="BB41">
        <f t="shared" si="0"/>
        <v>76.250000000000014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79.25</v>
      </c>
      <c r="BA42">
        <v>2.9099999999999824</v>
      </c>
      <c r="BB42">
        <f t="shared" si="0"/>
        <v>76.340000000000018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79.309999999999988</v>
      </c>
      <c r="BA43">
        <v>2.9099999999999824</v>
      </c>
      <c r="BB43">
        <f t="shared" si="0"/>
        <v>76.400000000000006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79.439999999999984</v>
      </c>
      <c r="BA44">
        <v>2.9099999999999824</v>
      </c>
      <c r="BB44">
        <f t="shared" si="0"/>
        <v>76.53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79.689999999999984</v>
      </c>
      <c r="BA45">
        <v>2.9199999999999875</v>
      </c>
      <c r="BB45">
        <f t="shared" si="0"/>
        <v>76.77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79.689999999999984</v>
      </c>
      <c r="BA46">
        <v>2.9199999999999875</v>
      </c>
      <c r="BB46">
        <f t="shared" si="0"/>
        <v>76.77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79.64</v>
      </c>
      <c r="BA47">
        <v>2.9200000000000017</v>
      </c>
      <c r="BB47">
        <f t="shared" si="0"/>
        <v>76.72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79.64</v>
      </c>
      <c r="BA48">
        <v>2.9200000000000017</v>
      </c>
      <c r="BB48">
        <f t="shared" si="0"/>
        <v>76.72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79.64</v>
      </c>
      <c r="BA49">
        <v>2.9200000000000017</v>
      </c>
      <c r="BB49">
        <f t="shared" si="0"/>
        <v>76.72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79.64</v>
      </c>
      <c r="BA50">
        <v>2.9200000000000017</v>
      </c>
      <c r="BB50">
        <f t="shared" si="0"/>
        <v>76.72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79.58</v>
      </c>
      <c r="BA51">
        <v>2.9200000000000017</v>
      </c>
      <c r="BB51">
        <f t="shared" si="0"/>
        <v>76.66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79.58</v>
      </c>
      <c r="BA52">
        <v>2.9200000000000017</v>
      </c>
      <c r="BB52">
        <f t="shared" si="0"/>
        <v>76.66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79.679999999999993</v>
      </c>
      <c r="BA53">
        <v>2.9199999999999875</v>
      </c>
      <c r="BB53">
        <f t="shared" si="0"/>
        <v>76.760000000000005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79.58</v>
      </c>
      <c r="BA54">
        <v>2.9099999999999966</v>
      </c>
      <c r="BB54">
        <f t="shared" si="0"/>
        <v>76.67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79.58</v>
      </c>
      <c r="BA55">
        <v>2.9099999999999966</v>
      </c>
      <c r="BB55">
        <f t="shared" si="0"/>
        <v>76.67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79.58</v>
      </c>
      <c r="BA56">
        <v>2.9099999999999966</v>
      </c>
      <c r="BB56">
        <f t="shared" si="0"/>
        <v>76.67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79.58</v>
      </c>
      <c r="BA57">
        <v>2.9099999999999966</v>
      </c>
      <c r="BB57">
        <f t="shared" si="0"/>
        <v>76.67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79.64</v>
      </c>
      <c r="BA58">
        <v>2.9199999999999875</v>
      </c>
      <c r="BB58">
        <f t="shared" si="0"/>
        <v>76.720000000000013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79.529999999999987</v>
      </c>
      <c r="BA59">
        <v>2.9099999999999824</v>
      </c>
      <c r="BB59">
        <f t="shared" si="0"/>
        <v>76.62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79.529999999999987</v>
      </c>
      <c r="BA60">
        <v>2.9099999999999824</v>
      </c>
      <c r="BB60">
        <f t="shared" si="0"/>
        <v>76.62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78.97</v>
      </c>
      <c r="BA61">
        <v>2.8899999999999864</v>
      </c>
      <c r="BB61">
        <f t="shared" si="0"/>
        <v>76.080000000000013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78.86999999999999</v>
      </c>
      <c r="BA62">
        <v>2.8899999999999721</v>
      </c>
      <c r="BB62">
        <f t="shared" si="0"/>
        <v>75.980000000000018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78.7</v>
      </c>
      <c r="BA63">
        <v>2.8799999999999955</v>
      </c>
      <c r="BB63">
        <f t="shared" si="0"/>
        <v>75.820000000000007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79.039999999999992</v>
      </c>
      <c r="BA64">
        <v>2.8999999999999773</v>
      </c>
      <c r="BB64">
        <f t="shared" si="0"/>
        <v>76.140000000000015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79.259999999999991</v>
      </c>
      <c r="BA65">
        <v>2.9099999999999824</v>
      </c>
      <c r="BB65">
        <f t="shared" si="0"/>
        <v>76.350000000000009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79.259999999999991</v>
      </c>
      <c r="BA66">
        <v>2.9099999999999824</v>
      </c>
      <c r="BB66">
        <f t="shared" si="0"/>
        <v>76.350000000000009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79.149999999999991</v>
      </c>
      <c r="BA67">
        <v>2.8999999999999773</v>
      </c>
      <c r="BB67">
        <f t="shared" si="0"/>
        <v>76.250000000000014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79.149999999999991</v>
      </c>
      <c r="BA68">
        <v>2.8999999999999773</v>
      </c>
      <c r="BB68">
        <f t="shared" ref="BB68:BB99" si="1">SUM(B68:AZ68)-BA68</f>
        <v>76.250000000000014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79.259999999999991</v>
      </c>
      <c r="BA69">
        <v>2.9099999999999824</v>
      </c>
      <c r="BB69">
        <f t="shared" si="1"/>
        <v>76.350000000000009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79.259999999999991</v>
      </c>
      <c r="BA70">
        <v>2.9099999999999824</v>
      </c>
      <c r="BB70">
        <f t="shared" si="1"/>
        <v>76.350000000000009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78.969999999999985</v>
      </c>
      <c r="BA71">
        <v>2.8999999999999773</v>
      </c>
      <c r="BB71">
        <f t="shared" si="1"/>
        <v>76.070000000000007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78.969999999999985</v>
      </c>
      <c r="BA72">
        <v>2.8999999999999773</v>
      </c>
      <c r="BB72">
        <f t="shared" si="1"/>
        <v>76.070000000000007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78.969999999999985</v>
      </c>
      <c r="BA73">
        <v>2.8999999999999773</v>
      </c>
      <c r="BB73">
        <f t="shared" si="1"/>
        <v>76.070000000000007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78.969999999999985</v>
      </c>
      <c r="BA74">
        <v>2.8999999999999773</v>
      </c>
      <c r="BB74">
        <f t="shared" si="1"/>
        <v>76.070000000000007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79.5</v>
      </c>
      <c r="BA75">
        <v>2.8999999999999915</v>
      </c>
      <c r="BB75">
        <f t="shared" si="1"/>
        <v>76.600000000000009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79.5</v>
      </c>
      <c r="BA76">
        <v>2.8999999999999915</v>
      </c>
      <c r="BB76">
        <f t="shared" si="1"/>
        <v>76.600000000000009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79.31</v>
      </c>
      <c r="BA77">
        <v>2.8999999999999915</v>
      </c>
      <c r="BB77">
        <f t="shared" si="1"/>
        <v>76.410000000000011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79.31</v>
      </c>
      <c r="BA78">
        <v>2.8999999999999915</v>
      </c>
      <c r="BB78">
        <f t="shared" si="1"/>
        <v>76.410000000000011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79.31</v>
      </c>
      <c r="BA79">
        <v>2.8999999999999915</v>
      </c>
      <c r="BB79">
        <f t="shared" si="1"/>
        <v>76.410000000000011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79.31</v>
      </c>
      <c r="BA80">
        <v>2.8999999999999915</v>
      </c>
      <c r="BB80">
        <f t="shared" si="1"/>
        <v>76.410000000000011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79.440000000000012</v>
      </c>
      <c r="BA81">
        <v>2.9099999999999966</v>
      </c>
      <c r="BB81">
        <f t="shared" si="1"/>
        <v>76.530000000000015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79.440000000000012</v>
      </c>
      <c r="BA82">
        <v>2.9099999999999966</v>
      </c>
      <c r="BB82">
        <f t="shared" si="1"/>
        <v>76.530000000000015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79.63000000000001</v>
      </c>
      <c r="BA83">
        <v>2.9099999999999966</v>
      </c>
      <c r="BB83">
        <f t="shared" si="1"/>
        <v>76.720000000000013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79.63000000000001</v>
      </c>
      <c r="BA84">
        <v>2.9099999999999966</v>
      </c>
      <c r="BB84">
        <f t="shared" si="1"/>
        <v>76.720000000000013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79.440000000000012</v>
      </c>
      <c r="BA85">
        <v>2.9099999999999966</v>
      </c>
      <c r="BB85">
        <f t="shared" si="1"/>
        <v>76.530000000000015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79.440000000000012</v>
      </c>
      <c r="BA86">
        <v>2.9099999999999966</v>
      </c>
      <c r="BB86">
        <f t="shared" si="1"/>
        <v>76.530000000000015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79.59</v>
      </c>
      <c r="BA87">
        <v>2.9199999999999875</v>
      </c>
      <c r="BB87">
        <f t="shared" si="1"/>
        <v>76.670000000000016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79.59</v>
      </c>
      <c r="BA88">
        <v>2.9199999999999875</v>
      </c>
      <c r="BB88">
        <f t="shared" si="1"/>
        <v>76.670000000000016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79.680000000000007</v>
      </c>
      <c r="BA89">
        <v>2.9200000000000017</v>
      </c>
      <c r="BB89">
        <f t="shared" si="1"/>
        <v>76.760000000000005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79.680000000000007</v>
      </c>
      <c r="BA90">
        <v>2.9200000000000017</v>
      </c>
      <c r="BB90">
        <f t="shared" si="1"/>
        <v>76.760000000000005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79.47999999999999</v>
      </c>
      <c r="BA91">
        <v>2.9199999999999875</v>
      </c>
      <c r="BB91">
        <f t="shared" si="1"/>
        <v>76.56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79.47999999999999</v>
      </c>
      <c r="BA92">
        <v>2.9199999999999875</v>
      </c>
      <c r="BB92">
        <f t="shared" si="1"/>
        <v>76.56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79.459999999999994</v>
      </c>
      <c r="BA93">
        <v>2.9199999999999875</v>
      </c>
      <c r="BB93">
        <f t="shared" si="1"/>
        <v>76.540000000000006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79.359999999999985</v>
      </c>
      <c r="BA94">
        <v>2.9199999999999733</v>
      </c>
      <c r="BB94">
        <f t="shared" si="1"/>
        <v>76.440000000000012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79.359999999999985</v>
      </c>
      <c r="BA95">
        <v>2.9199999999999733</v>
      </c>
      <c r="BB95">
        <f t="shared" si="1"/>
        <v>76.440000000000012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79.359999999999985</v>
      </c>
      <c r="BA96">
        <v>2.9199999999999733</v>
      </c>
      <c r="BB96">
        <f t="shared" si="1"/>
        <v>76.440000000000012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79.359999999999985</v>
      </c>
      <c r="BA97">
        <v>2.9199999999999733</v>
      </c>
      <c r="BB97">
        <f t="shared" si="1"/>
        <v>76.440000000000012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79.359999999999985</v>
      </c>
      <c r="BA98">
        <v>2.9199999999999733</v>
      </c>
      <c r="BB98">
        <f t="shared" si="1"/>
        <v>76.440000000000012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1.9043599999999994</v>
      </c>
      <c r="BA99">
        <f t="shared" si="2"/>
        <v>6.9794999999999621E-2</v>
      </c>
      <c r="BB99">
        <f t="shared" si="1"/>
        <v>1.8345649999999998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0.41278699999999979</v>
      </c>
      <c r="BB3">
        <f>SUM(B3:AZ3)-BA3</f>
        <v>10.834813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0.41278699999999979</v>
      </c>
      <c r="BB4">
        <f t="shared" ref="BB4:BB67" si="0">SUM(B4:AZ4)-BA4</f>
        <v>10.834813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0.41278699999999979</v>
      </c>
      <c r="BB5">
        <f t="shared" si="0"/>
        <v>10.834813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0.41278699999999979</v>
      </c>
      <c r="BB6">
        <f t="shared" si="0"/>
        <v>10.834813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0.41278699999999979</v>
      </c>
      <c r="BB7">
        <f t="shared" si="0"/>
        <v>10.834813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8.5559740000000009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0.31400400000000062</v>
      </c>
      <c r="BB8">
        <f t="shared" si="0"/>
        <v>8.2419700000000002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0.41278699999999979</v>
      </c>
      <c r="BB9">
        <f t="shared" si="0"/>
        <v>10.834813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0.41278699999999979</v>
      </c>
      <c r="BB10">
        <f t="shared" si="0"/>
        <v>10.834813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0.41278699999999979</v>
      </c>
      <c r="BB11">
        <f t="shared" si="0"/>
        <v>10.834813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0.41278699999999979</v>
      </c>
      <c r="BB12">
        <f t="shared" si="0"/>
        <v>10.834813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0.41278699999999979</v>
      </c>
      <c r="BB13">
        <f t="shared" si="0"/>
        <v>10.834813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0.41278699999999979</v>
      </c>
      <c r="BB14">
        <f t="shared" si="0"/>
        <v>10.834813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11.143444000000001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0.40896400000000099</v>
      </c>
      <c r="BB15">
        <f t="shared" si="0"/>
        <v>10.73448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0.41278699999999979</v>
      </c>
      <c r="BB16">
        <f t="shared" si="0"/>
        <v>10.834813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0.41278699999999979</v>
      </c>
      <c r="BB17">
        <f t="shared" si="0"/>
        <v>10.834813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0.41278699999999979</v>
      </c>
      <c r="BB18">
        <f t="shared" si="0"/>
        <v>10.834813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0.41278699999999979</v>
      </c>
      <c r="BB19">
        <f t="shared" si="0"/>
        <v>10.834813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0.41278699999999979</v>
      </c>
      <c r="BB20">
        <f t="shared" si="0"/>
        <v>10.834813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0.41278699999999979</v>
      </c>
      <c r="BB21">
        <f t="shared" si="0"/>
        <v>10.834813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0.41278699999999979</v>
      </c>
      <c r="BB22">
        <f t="shared" si="0"/>
        <v>10.834813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0.41278699999999979</v>
      </c>
      <c r="BB23">
        <f t="shared" si="0"/>
        <v>10.834813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0.41278699999999979</v>
      </c>
      <c r="BB24">
        <f t="shared" si="0"/>
        <v>10.834813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0.41278699999999979</v>
      </c>
      <c r="BB25">
        <f t="shared" si="0"/>
        <v>10.834813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0.41278699999999979</v>
      </c>
      <c r="BB26">
        <f t="shared" si="0"/>
        <v>10.834813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0.41278699999999979</v>
      </c>
      <c r="BB27">
        <f t="shared" si="0"/>
        <v>10.834813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0.41278699999999979</v>
      </c>
      <c r="BB28">
        <f t="shared" si="0"/>
        <v>10.834813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0.41278699999999979</v>
      </c>
      <c r="BB29">
        <f t="shared" si="0"/>
        <v>10.834813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0.41278699999999979</v>
      </c>
      <c r="BB30">
        <f t="shared" si="0"/>
        <v>10.834813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0.41278699999999979</v>
      </c>
      <c r="BB31">
        <f t="shared" si="0"/>
        <v>10.834813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0.41278699999999979</v>
      </c>
      <c r="BB32">
        <f t="shared" si="0"/>
        <v>10.834813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0.41278699999999979</v>
      </c>
      <c r="BB33">
        <f t="shared" si="0"/>
        <v>10.834813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0.41278699999999979</v>
      </c>
      <c r="BB34">
        <f t="shared" si="0"/>
        <v>10.834813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0.41278699999999979</v>
      </c>
      <c r="BB35">
        <f t="shared" si="0"/>
        <v>10.834813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0.41278699999999979</v>
      </c>
      <c r="BB36">
        <f t="shared" si="0"/>
        <v>10.834813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0.41278699999999979</v>
      </c>
      <c r="BB37">
        <f t="shared" si="0"/>
        <v>10.834813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0.41278699999999979</v>
      </c>
      <c r="BB38">
        <f t="shared" si="0"/>
        <v>10.834813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0.41278699999999979</v>
      </c>
      <c r="BB39">
        <f t="shared" si="0"/>
        <v>10.834813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0.41278699999999979</v>
      </c>
      <c r="BB40">
        <f t="shared" si="0"/>
        <v>10.834813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0.41278699999999979</v>
      </c>
      <c r="BB41">
        <f t="shared" si="0"/>
        <v>10.834813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0.41278699999999979</v>
      </c>
      <c r="BB42">
        <f t="shared" si="0"/>
        <v>10.834813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0.41278699999999979</v>
      </c>
      <c r="BB43">
        <f t="shared" si="0"/>
        <v>10.834813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0.41278699999999979</v>
      </c>
      <c r="BB44">
        <f t="shared" si="0"/>
        <v>10.834813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0.41278699999999979</v>
      </c>
      <c r="BB45">
        <f t="shared" si="0"/>
        <v>10.834813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0.41278699999999979</v>
      </c>
      <c r="BB46">
        <f t="shared" si="0"/>
        <v>10.834813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0.41278699999999979</v>
      </c>
      <c r="BB47">
        <f t="shared" si="0"/>
        <v>10.834813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0.41278699999999979</v>
      </c>
      <c r="BB48">
        <f t="shared" si="0"/>
        <v>10.834813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0.41278699999999979</v>
      </c>
      <c r="BB49">
        <f t="shared" si="0"/>
        <v>10.834813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0.41278699999999979</v>
      </c>
      <c r="BB50">
        <f t="shared" si="0"/>
        <v>10.834813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0.41278699999999979</v>
      </c>
      <c r="BB51">
        <f t="shared" si="0"/>
        <v>10.834813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0.41278699999999979</v>
      </c>
      <c r="BB52">
        <f t="shared" si="0"/>
        <v>10.834813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0.41278699999999979</v>
      </c>
      <c r="BB53">
        <f t="shared" si="0"/>
        <v>10.834813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0.41278699999999979</v>
      </c>
      <c r="BB54">
        <f t="shared" si="0"/>
        <v>10.834813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0.41278699999999979</v>
      </c>
      <c r="BB55">
        <f t="shared" si="0"/>
        <v>10.834813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0.41278699999999979</v>
      </c>
      <c r="BB56">
        <f t="shared" si="0"/>
        <v>10.834813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0.41278699999999979</v>
      </c>
      <c r="BB57">
        <f t="shared" si="0"/>
        <v>10.834813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0.41278699999999979</v>
      </c>
      <c r="BB58">
        <f t="shared" si="0"/>
        <v>10.834813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0.41278699999999979</v>
      </c>
      <c r="BB59">
        <f t="shared" si="0"/>
        <v>10.834813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0.41278699999999979</v>
      </c>
      <c r="BB60">
        <f t="shared" si="0"/>
        <v>10.834813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0.41278699999999979</v>
      </c>
      <c r="BB61">
        <f t="shared" si="0"/>
        <v>10.834813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0.41278699999999979</v>
      </c>
      <c r="BB62">
        <f t="shared" si="0"/>
        <v>10.834813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0.41278699999999979</v>
      </c>
      <c r="BB63">
        <f t="shared" si="0"/>
        <v>10.834813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0.41278699999999979</v>
      </c>
      <c r="BB64">
        <f t="shared" si="0"/>
        <v>10.834813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0.41278699999999979</v>
      </c>
      <c r="BB65">
        <f t="shared" si="0"/>
        <v>10.834813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0.41278699999999979</v>
      </c>
      <c r="BB66">
        <f t="shared" si="0"/>
        <v>10.834813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0.41278699999999979</v>
      </c>
      <c r="BB67">
        <f t="shared" si="0"/>
        <v>10.834813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0.41278699999999979</v>
      </c>
      <c r="BB68">
        <f t="shared" ref="BB68:BB99" si="1">SUM(B68:AZ68)-BA68</f>
        <v>10.834813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0.41278699999999979</v>
      </c>
      <c r="BB69">
        <f t="shared" si="1"/>
        <v>10.834813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0.41278699999999979</v>
      </c>
      <c r="BB70">
        <f t="shared" si="1"/>
        <v>10.834813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0.41278699999999979</v>
      </c>
      <c r="BB71">
        <f t="shared" si="1"/>
        <v>10.834813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0.41278699999999979</v>
      </c>
      <c r="BB72">
        <f t="shared" si="1"/>
        <v>10.834813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0.41278699999999979</v>
      </c>
      <c r="BB73">
        <f t="shared" si="1"/>
        <v>10.834813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0.41278699999999979</v>
      </c>
      <c r="BB74">
        <f t="shared" si="1"/>
        <v>10.834813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0.41278699999999979</v>
      </c>
      <c r="BB75">
        <f t="shared" si="1"/>
        <v>10.834813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0.41278699999999979</v>
      </c>
      <c r="BB76">
        <f t="shared" si="1"/>
        <v>10.834813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0.41278699999999979</v>
      </c>
      <c r="BB77">
        <f t="shared" si="1"/>
        <v>10.834813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0.41278699999999979</v>
      </c>
      <c r="BB78">
        <f t="shared" si="1"/>
        <v>10.834813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0.41278699999999979</v>
      </c>
      <c r="BB79">
        <f t="shared" si="1"/>
        <v>10.834813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0.41278699999999979</v>
      </c>
      <c r="BB80">
        <f t="shared" si="1"/>
        <v>10.834813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0.41278699999999979</v>
      </c>
      <c r="BB81">
        <f t="shared" si="1"/>
        <v>10.834813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0.41278699999999979</v>
      </c>
      <c r="BB82">
        <f t="shared" si="1"/>
        <v>10.834813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0.41278699999999979</v>
      </c>
      <c r="BB83">
        <f t="shared" si="1"/>
        <v>10.834813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0.41278699999999979</v>
      </c>
      <c r="BB84">
        <f t="shared" si="1"/>
        <v>10.834813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0.41278699999999979</v>
      </c>
      <c r="BB85">
        <f t="shared" si="1"/>
        <v>10.834813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0.41278699999999979</v>
      </c>
      <c r="BB86">
        <f t="shared" si="1"/>
        <v>10.834813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0.41278699999999979</v>
      </c>
      <c r="BB87">
        <f t="shared" si="1"/>
        <v>10.834813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0.41278699999999979</v>
      </c>
      <c r="BB88">
        <f t="shared" si="1"/>
        <v>10.834813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0.41278699999999979</v>
      </c>
      <c r="BB89">
        <f t="shared" si="1"/>
        <v>10.834813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0.41278699999999979</v>
      </c>
      <c r="BB90">
        <f t="shared" si="1"/>
        <v>10.834813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0.41278699999999979</v>
      </c>
      <c r="BB91">
        <f t="shared" si="1"/>
        <v>10.834813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0.41278699999999979</v>
      </c>
      <c r="BB92">
        <f t="shared" si="1"/>
        <v>10.834813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0.41278699999999979</v>
      </c>
      <c r="BB93">
        <f t="shared" si="1"/>
        <v>10.834813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0.41278699999999979</v>
      </c>
      <c r="BB94">
        <f t="shared" si="1"/>
        <v>10.834813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0.41278699999999979</v>
      </c>
      <c r="BB95">
        <f t="shared" si="1"/>
        <v>10.834813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0.41278699999999979</v>
      </c>
      <c r="BB96">
        <f t="shared" si="1"/>
        <v>10.834813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0.41278699999999979</v>
      </c>
      <c r="BB97">
        <f t="shared" si="1"/>
        <v>10.834813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0.41278699999999979</v>
      </c>
      <c r="BB98">
        <f t="shared" si="1"/>
        <v>10.834813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0.2692434545000002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9.8812365000000187E-3</v>
      </c>
      <c r="BB99">
        <f t="shared" si="1"/>
        <v>0.2593622180000002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154.88999999999999</v>
      </c>
      <c r="L3" s="203">
        <v>69.510000000000005</v>
      </c>
      <c r="M3" s="203">
        <v>60.1</v>
      </c>
      <c r="N3" s="203">
        <v>49.97</v>
      </c>
      <c r="O3" s="203">
        <v>70.599999999999994</v>
      </c>
      <c r="P3" s="203">
        <v>23.41</v>
      </c>
      <c r="Q3" s="203">
        <v>4.6100000000000003</v>
      </c>
      <c r="R3" s="203">
        <v>17.93</v>
      </c>
      <c r="S3" s="203">
        <v>11.16</v>
      </c>
      <c r="T3" s="203">
        <v>0</v>
      </c>
      <c r="U3" s="203">
        <v>49.86</v>
      </c>
      <c r="V3" s="203">
        <v>8.77</v>
      </c>
      <c r="W3" s="203">
        <v>18.739999999999998</v>
      </c>
      <c r="X3" s="203">
        <v>62.41</v>
      </c>
      <c r="Y3" s="203">
        <v>0</v>
      </c>
      <c r="Z3" s="203">
        <v>117.74</v>
      </c>
      <c r="AA3" s="203">
        <v>38.17</v>
      </c>
      <c r="AB3" s="203">
        <v>0</v>
      </c>
      <c r="AC3" s="203">
        <v>14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8.93</v>
      </c>
      <c r="AJ3" s="203">
        <v>0</v>
      </c>
      <c r="AK3" s="203">
        <v>99.62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149.32</v>
      </c>
      <c r="L4" s="203">
        <v>69.510000000000005</v>
      </c>
      <c r="M4" s="203">
        <v>60.1</v>
      </c>
      <c r="N4" s="203">
        <v>49.97</v>
      </c>
      <c r="O4" s="203">
        <v>70.599999999999994</v>
      </c>
      <c r="P4" s="203">
        <v>23.41</v>
      </c>
      <c r="Q4" s="203">
        <v>4.6100000000000003</v>
      </c>
      <c r="R4" s="203">
        <v>17.93</v>
      </c>
      <c r="S4" s="203">
        <v>11.16</v>
      </c>
      <c r="T4" s="203">
        <v>0</v>
      </c>
      <c r="U4" s="203">
        <v>49.86</v>
      </c>
      <c r="V4" s="203">
        <v>5.78</v>
      </c>
      <c r="W4" s="203">
        <v>18.45</v>
      </c>
      <c r="X4" s="203">
        <v>59.73</v>
      </c>
      <c r="Y4" s="203">
        <v>0</v>
      </c>
      <c r="Z4" s="203">
        <v>113.67</v>
      </c>
      <c r="AA4" s="203">
        <v>36.61</v>
      </c>
      <c r="AB4" s="203">
        <v>0</v>
      </c>
      <c r="AC4" s="203">
        <v>14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8.93</v>
      </c>
      <c r="AJ4" s="203">
        <v>0</v>
      </c>
      <c r="AK4" s="203">
        <v>99.62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149.32</v>
      </c>
      <c r="L5" s="203">
        <v>63.58</v>
      </c>
      <c r="M5" s="203">
        <v>60.1</v>
      </c>
      <c r="N5" s="203">
        <v>49.97</v>
      </c>
      <c r="O5" s="203">
        <v>70.599999999999994</v>
      </c>
      <c r="P5" s="203">
        <v>23.41</v>
      </c>
      <c r="Q5" s="203">
        <v>4.6100000000000003</v>
      </c>
      <c r="R5" s="203">
        <v>17.93</v>
      </c>
      <c r="S5" s="203">
        <v>11.16</v>
      </c>
      <c r="T5" s="203">
        <v>0</v>
      </c>
      <c r="U5" s="203">
        <v>49.86</v>
      </c>
      <c r="V5" s="203">
        <v>5.78</v>
      </c>
      <c r="W5" s="203">
        <v>18.45</v>
      </c>
      <c r="X5" s="203">
        <v>59.73</v>
      </c>
      <c r="Y5" s="203">
        <v>0</v>
      </c>
      <c r="Z5" s="203">
        <v>113.67</v>
      </c>
      <c r="AA5" s="203">
        <v>36.61</v>
      </c>
      <c r="AB5" s="203">
        <v>0</v>
      </c>
      <c r="AC5" s="203">
        <v>14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8.93</v>
      </c>
      <c r="AJ5" s="203">
        <v>0</v>
      </c>
      <c r="AK5" s="203">
        <v>99.62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149.32</v>
      </c>
      <c r="L6" s="203">
        <v>63.58</v>
      </c>
      <c r="M6" s="203">
        <v>60.1</v>
      </c>
      <c r="N6" s="203">
        <v>49.97</v>
      </c>
      <c r="O6" s="203">
        <v>70.599999999999994</v>
      </c>
      <c r="P6" s="203">
        <v>23.41</v>
      </c>
      <c r="Q6" s="203">
        <v>4.6100000000000003</v>
      </c>
      <c r="R6" s="203">
        <v>17.93</v>
      </c>
      <c r="S6" s="203">
        <v>11.16</v>
      </c>
      <c r="T6" s="203">
        <v>0</v>
      </c>
      <c r="U6" s="203">
        <v>49.86</v>
      </c>
      <c r="V6" s="203">
        <v>5.78</v>
      </c>
      <c r="W6" s="203">
        <v>18.45</v>
      </c>
      <c r="X6" s="203">
        <v>59.73</v>
      </c>
      <c r="Y6" s="203">
        <v>0</v>
      </c>
      <c r="Z6" s="203">
        <v>113.67</v>
      </c>
      <c r="AA6" s="203">
        <v>36.61</v>
      </c>
      <c r="AB6" s="203">
        <v>0</v>
      </c>
      <c r="AC6" s="203">
        <v>14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8.93</v>
      </c>
      <c r="AJ6" s="203">
        <v>0</v>
      </c>
      <c r="AK6" s="203">
        <v>99.62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93.2</v>
      </c>
      <c r="L7" s="203">
        <v>63.58</v>
      </c>
      <c r="M7" s="203">
        <v>60.1</v>
      </c>
      <c r="N7" s="203">
        <v>49.97</v>
      </c>
      <c r="O7" s="203">
        <v>70.599999999999994</v>
      </c>
      <c r="P7" s="203">
        <v>23.41</v>
      </c>
      <c r="Q7" s="203">
        <v>0</v>
      </c>
      <c r="R7" s="203">
        <v>5.54</v>
      </c>
      <c r="S7" s="203">
        <v>3.91</v>
      </c>
      <c r="T7" s="203">
        <v>0</v>
      </c>
      <c r="U7" s="203">
        <v>49.86</v>
      </c>
      <c r="V7" s="203">
        <v>0</v>
      </c>
      <c r="W7" s="203">
        <v>4.87</v>
      </c>
      <c r="X7" s="203">
        <v>59.73</v>
      </c>
      <c r="Y7" s="203">
        <v>0</v>
      </c>
      <c r="Z7" s="203">
        <v>113.13</v>
      </c>
      <c r="AA7" s="203">
        <v>36.61</v>
      </c>
      <c r="AB7" s="203">
        <v>0</v>
      </c>
      <c r="AC7" s="203">
        <v>14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9.6199999999999992</v>
      </c>
      <c r="AJ7" s="203">
        <v>0</v>
      </c>
      <c r="AK7" s="203">
        <v>75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81.89</v>
      </c>
      <c r="L8" s="203">
        <v>63.58</v>
      </c>
      <c r="M8" s="203">
        <v>60.1</v>
      </c>
      <c r="N8" s="203">
        <v>49.97</v>
      </c>
      <c r="O8" s="203">
        <v>70.599999999999994</v>
      </c>
      <c r="P8" s="203">
        <v>23.41</v>
      </c>
      <c r="Q8" s="203">
        <v>0</v>
      </c>
      <c r="R8" s="203">
        <v>0</v>
      </c>
      <c r="S8" s="203">
        <v>0</v>
      </c>
      <c r="T8" s="203">
        <v>0</v>
      </c>
      <c r="U8" s="203">
        <v>49.86</v>
      </c>
      <c r="V8" s="203">
        <v>0</v>
      </c>
      <c r="W8" s="203">
        <v>4.87</v>
      </c>
      <c r="X8" s="203">
        <v>59.73</v>
      </c>
      <c r="Y8" s="203">
        <v>0</v>
      </c>
      <c r="Z8" s="203">
        <v>113.13</v>
      </c>
      <c r="AA8" s="203">
        <v>36.61</v>
      </c>
      <c r="AB8" s="203">
        <v>0</v>
      </c>
      <c r="AC8" s="203">
        <v>14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9.6199999999999992</v>
      </c>
      <c r="AJ8" s="203">
        <v>0</v>
      </c>
      <c r="AK8" s="203">
        <v>75.84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81.89</v>
      </c>
      <c r="L9" s="203">
        <v>63.58</v>
      </c>
      <c r="M9" s="203">
        <v>60.1</v>
      </c>
      <c r="N9" s="203">
        <v>49.97</v>
      </c>
      <c r="O9" s="203">
        <v>70.599999999999994</v>
      </c>
      <c r="P9" s="203">
        <v>23.41</v>
      </c>
      <c r="Q9" s="203">
        <v>0</v>
      </c>
      <c r="R9" s="203">
        <v>0</v>
      </c>
      <c r="S9" s="203">
        <v>0</v>
      </c>
      <c r="T9" s="203">
        <v>0</v>
      </c>
      <c r="U9" s="203">
        <v>49.86</v>
      </c>
      <c r="V9" s="203">
        <v>0</v>
      </c>
      <c r="W9" s="203">
        <v>18.739999999999998</v>
      </c>
      <c r="X9" s="203">
        <v>59.73</v>
      </c>
      <c r="Y9" s="203">
        <v>0</v>
      </c>
      <c r="Z9" s="203">
        <v>91.47</v>
      </c>
      <c r="AA9" s="203">
        <v>36.61</v>
      </c>
      <c r="AB9" s="203">
        <v>0</v>
      </c>
      <c r="AC9" s="203">
        <v>14.21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9.6199999999999992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81.89</v>
      </c>
      <c r="L10" s="203">
        <v>63.58</v>
      </c>
      <c r="M10" s="203">
        <v>60.1</v>
      </c>
      <c r="N10" s="203">
        <v>49.97</v>
      </c>
      <c r="O10" s="203">
        <v>70.599999999999994</v>
      </c>
      <c r="P10" s="203">
        <v>23.41</v>
      </c>
      <c r="Q10" s="203">
        <v>0</v>
      </c>
      <c r="R10" s="203">
        <v>0</v>
      </c>
      <c r="S10" s="203">
        <v>0</v>
      </c>
      <c r="T10" s="203">
        <v>0</v>
      </c>
      <c r="U10" s="203">
        <v>49.86</v>
      </c>
      <c r="V10" s="203">
        <v>8.77</v>
      </c>
      <c r="W10" s="203">
        <v>18.739999999999998</v>
      </c>
      <c r="X10" s="203">
        <v>59.73</v>
      </c>
      <c r="Y10" s="203">
        <v>0</v>
      </c>
      <c r="Z10" s="203">
        <v>91.47</v>
      </c>
      <c r="AA10" s="203">
        <v>36.61</v>
      </c>
      <c r="AB10" s="203">
        <v>0</v>
      </c>
      <c r="AC10" s="203">
        <v>14.21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9.6199999999999992</v>
      </c>
      <c r="AJ10" s="203">
        <v>0</v>
      </c>
      <c r="AK10" s="203">
        <v>99.62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81.89</v>
      </c>
      <c r="L11" s="203">
        <v>63.58</v>
      </c>
      <c r="M11" s="203">
        <v>60.1</v>
      </c>
      <c r="N11" s="203">
        <v>49.97</v>
      </c>
      <c r="O11" s="203">
        <v>70.599999999999994</v>
      </c>
      <c r="P11" s="203">
        <v>23.41</v>
      </c>
      <c r="Q11" s="203">
        <v>0</v>
      </c>
      <c r="R11" s="203">
        <v>0</v>
      </c>
      <c r="S11" s="203">
        <v>0</v>
      </c>
      <c r="T11" s="203">
        <v>0</v>
      </c>
      <c r="U11" s="203">
        <v>49.86</v>
      </c>
      <c r="V11" s="203">
        <v>8.77</v>
      </c>
      <c r="W11" s="203">
        <v>18.739999999999998</v>
      </c>
      <c r="X11" s="203">
        <v>59.73</v>
      </c>
      <c r="Y11" s="203">
        <v>0</v>
      </c>
      <c r="Z11" s="203">
        <v>62.62</v>
      </c>
      <c r="AA11" s="203">
        <v>36.61</v>
      </c>
      <c r="AB11" s="203">
        <v>0</v>
      </c>
      <c r="AC11" s="203">
        <v>14.21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9.6199999999999992</v>
      </c>
      <c r="AJ11" s="203">
        <v>0</v>
      </c>
      <c r="AK11" s="203">
        <v>99.62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89.59</v>
      </c>
      <c r="L12" s="203">
        <v>63.58</v>
      </c>
      <c r="M12" s="203">
        <v>60.1</v>
      </c>
      <c r="N12" s="203">
        <v>49.97</v>
      </c>
      <c r="O12" s="203">
        <v>70.599999999999994</v>
      </c>
      <c r="P12" s="203">
        <v>23.41</v>
      </c>
      <c r="Q12" s="203">
        <v>4.4400000000000004</v>
      </c>
      <c r="R12" s="203">
        <v>17.27</v>
      </c>
      <c r="S12" s="203">
        <v>10.75</v>
      </c>
      <c r="T12" s="203">
        <v>0</v>
      </c>
      <c r="U12" s="203">
        <v>49.86</v>
      </c>
      <c r="V12" s="203">
        <v>8.77</v>
      </c>
      <c r="W12" s="203">
        <v>18.739999999999998</v>
      </c>
      <c r="X12" s="203">
        <v>59.73</v>
      </c>
      <c r="Y12" s="203">
        <v>0</v>
      </c>
      <c r="Z12" s="203">
        <v>62.62</v>
      </c>
      <c r="AA12" s="203">
        <v>36.61</v>
      </c>
      <c r="AB12" s="203">
        <v>0</v>
      </c>
      <c r="AC12" s="203">
        <v>14.21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9.6199999999999992</v>
      </c>
      <c r="AJ12" s="203">
        <v>0</v>
      </c>
      <c r="AK12" s="203">
        <v>99.62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81.88</v>
      </c>
      <c r="L13" s="203">
        <v>63.58</v>
      </c>
      <c r="M13" s="203">
        <v>60.1</v>
      </c>
      <c r="N13" s="203">
        <v>49.97</v>
      </c>
      <c r="O13" s="203">
        <v>70.599999999999994</v>
      </c>
      <c r="P13" s="203">
        <v>23.41</v>
      </c>
      <c r="Q13" s="203">
        <v>4.6100000000000003</v>
      </c>
      <c r="R13" s="203">
        <v>0</v>
      </c>
      <c r="S13" s="203">
        <v>10.76</v>
      </c>
      <c r="T13" s="203">
        <v>0</v>
      </c>
      <c r="U13" s="203">
        <v>49.86</v>
      </c>
      <c r="V13" s="203">
        <v>8.77</v>
      </c>
      <c r="W13" s="203">
        <v>18.739999999999998</v>
      </c>
      <c r="X13" s="203">
        <v>59.73</v>
      </c>
      <c r="Y13" s="203">
        <v>0</v>
      </c>
      <c r="Z13" s="203">
        <v>62.62</v>
      </c>
      <c r="AA13" s="203">
        <v>36.61</v>
      </c>
      <c r="AB13" s="203">
        <v>0</v>
      </c>
      <c r="AC13" s="203">
        <v>14.21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9.6199999999999992</v>
      </c>
      <c r="AJ13" s="203">
        <v>0</v>
      </c>
      <c r="AK13" s="203">
        <v>99.62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91.51</v>
      </c>
      <c r="L14" s="203">
        <v>63.58</v>
      </c>
      <c r="M14" s="203">
        <v>60.1</v>
      </c>
      <c r="N14" s="203">
        <v>49.97</v>
      </c>
      <c r="O14" s="203">
        <v>70.599999999999994</v>
      </c>
      <c r="P14" s="203">
        <v>23.41</v>
      </c>
      <c r="Q14" s="203">
        <v>4.6100000000000003</v>
      </c>
      <c r="R14" s="203">
        <v>17.28</v>
      </c>
      <c r="S14" s="203">
        <v>10.76</v>
      </c>
      <c r="T14" s="203">
        <v>0</v>
      </c>
      <c r="U14" s="203">
        <v>49.86</v>
      </c>
      <c r="V14" s="203">
        <v>8.77</v>
      </c>
      <c r="W14" s="203">
        <v>18.739999999999998</v>
      </c>
      <c r="X14" s="203">
        <v>59.73</v>
      </c>
      <c r="Y14" s="203">
        <v>0</v>
      </c>
      <c r="Z14" s="203">
        <v>62.62</v>
      </c>
      <c r="AA14" s="203">
        <v>36.61</v>
      </c>
      <c r="AB14" s="203">
        <v>0</v>
      </c>
      <c r="AC14" s="203">
        <v>14.21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9.6199999999999992</v>
      </c>
      <c r="AJ14" s="203">
        <v>0</v>
      </c>
      <c r="AK14" s="203">
        <v>99.62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81.88</v>
      </c>
      <c r="L15" s="203">
        <v>63.58</v>
      </c>
      <c r="M15" s="203">
        <v>60.1</v>
      </c>
      <c r="N15" s="203">
        <v>49.97</v>
      </c>
      <c r="O15" s="203">
        <v>70.599999999999994</v>
      </c>
      <c r="P15" s="203">
        <v>23.41</v>
      </c>
      <c r="Q15" s="203">
        <v>4.4400000000000004</v>
      </c>
      <c r="R15" s="203">
        <v>0</v>
      </c>
      <c r="S15" s="203">
        <v>10.75</v>
      </c>
      <c r="T15" s="203">
        <v>0</v>
      </c>
      <c r="U15" s="203">
        <v>49.86</v>
      </c>
      <c r="V15" s="203">
        <v>8.77</v>
      </c>
      <c r="W15" s="203">
        <v>18.739999999999998</v>
      </c>
      <c r="X15" s="203">
        <v>59.73</v>
      </c>
      <c r="Y15" s="203">
        <v>0</v>
      </c>
      <c r="Z15" s="203">
        <v>62.62</v>
      </c>
      <c r="AA15" s="203">
        <v>36.61</v>
      </c>
      <c r="AB15" s="203">
        <v>0</v>
      </c>
      <c r="AC15" s="203">
        <v>14.21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9.6199999999999992</v>
      </c>
      <c r="AJ15" s="203">
        <v>0</v>
      </c>
      <c r="AK15" s="203">
        <v>99.62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103.07</v>
      </c>
      <c r="L16" s="203">
        <v>63.58</v>
      </c>
      <c r="M16" s="203">
        <v>60.1</v>
      </c>
      <c r="N16" s="203">
        <v>49.97</v>
      </c>
      <c r="O16" s="203">
        <v>70.599999999999994</v>
      </c>
      <c r="P16" s="203">
        <v>23.41</v>
      </c>
      <c r="Q16" s="203">
        <v>4.6100000000000003</v>
      </c>
      <c r="R16" s="203">
        <v>17.940000000000001</v>
      </c>
      <c r="S16" s="203">
        <v>11.17</v>
      </c>
      <c r="T16" s="203">
        <v>0</v>
      </c>
      <c r="U16" s="203">
        <v>49.86</v>
      </c>
      <c r="V16" s="203">
        <v>8.77</v>
      </c>
      <c r="W16" s="203">
        <v>18.739999999999998</v>
      </c>
      <c r="X16" s="203">
        <v>59.73</v>
      </c>
      <c r="Y16" s="203">
        <v>0</v>
      </c>
      <c r="Z16" s="203">
        <v>62.62</v>
      </c>
      <c r="AA16" s="203">
        <v>36.61</v>
      </c>
      <c r="AB16" s="203">
        <v>0</v>
      </c>
      <c r="AC16" s="203">
        <v>14.21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9.6199999999999992</v>
      </c>
      <c r="AJ16" s="203">
        <v>0</v>
      </c>
      <c r="AK16" s="203">
        <v>99.62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89.59</v>
      </c>
      <c r="L17" s="203">
        <v>63.81</v>
      </c>
      <c r="M17" s="203">
        <v>60.1</v>
      </c>
      <c r="N17" s="203">
        <v>49.97</v>
      </c>
      <c r="O17" s="203">
        <v>70.599999999999994</v>
      </c>
      <c r="P17" s="203">
        <v>23.41</v>
      </c>
      <c r="Q17" s="203">
        <v>4.62</v>
      </c>
      <c r="R17" s="203">
        <v>17.940000000000001</v>
      </c>
      <c r="S17" s="203">
        <v>11.17</v>
      </c>
      <c r="T17" s="203">
        <v>0</v>
      </c>
      <c r="U17" s="203">
        <v>49.86</v>
      </c>
      <c r="V17" s="203">
        <v>8.76</v>
      </c>
      <c r="W17" s="203">
        <v>19</v>
      </c>
      <c r="X17" s="203">
        <v>59.73</v>
      </c>
      <c r="Y17" s="203">
        <v>0</v>
      </c>
      <c r="Z17" s="203">
        <v>62.62</v>
      </c>
      <c r="AA17" s="203">
        <v>36.61</v>
      </c>
      <c r="AB17" s="203">
        <v>0</v>
      </c>
      <c r="AC17" s="203">
        <v>14.21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9.6199999999999992</v>
      </c>
      <c r="AJ17" s="203">
        <v>0</v>
      </c>
      <c r="AK17" s="203">
        <v>99.62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112.71</v>
      </c>
      <c r="L18" s="203">
        <v>63.81</v>
      </c>
      <c r="M18" s="203">
        <v>60.1</v>
      </c>
      <c r="N18" s="203">
        <v>49.97</v>
      </c>
      <c r="O18" s="203">
        <v>70.599999999999994</v>
      </c>
      <c r="P18" s="203">
        <v>23.41</v>
      </c>
      <c r="Q18" s="203">
        <v>4.62</v>
      </c>
      <c r="R18" s="203">
        <v>17.940000000000001</v>
      </c>
      <c r="S18" s="203">
        <v>11.17</v>
      </c>
      <c r="T18" s="203">
        <v>0</v>
      </c>
      <c r="U18" s="203">
        <v>49.86</v>
      </c>
      <c r="V18" s="203">
        <v>8.76</v>
      </c>
      <c r="W18" s="203">
        <v>19</v>
      </c>
      <c r="X18" s="203">
        <v>59.73</v>
      </c>
      <c r="Y18" s="203">
        <v>0</v>
      </c>
      <c r="Z18" s="203">
        <v>62.62</v>
      </c>
      <c r="AA18" s="203">
        <v>36.61</v>
      </c>
      <c r="AB18" s="203">
        <v>0</v>
      </c>
      <c r="AC18" s="203">
        <v>14.21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9.6199999999999992</v>
      </c>
      <c r="AJ18" s="203">
        <v>0</v>
      </c>
      <c r="AK18" s="203">
        <v>99.62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112.71</v>
      </c>
      <c r="L19" s="203">
        <v>63.58</v>
      </c>
      <c r="M19" s="203">
        <v>60.1</v>
      </c>
      <c r="N19" s="203">
        <v>49.97</v>
      </c>
      <c r="O19" s="203">
        <v>70.599999999999994</v>
      </c>
      <c r="P19" s="203">
        <v>23.41</v>
      </c>
      <c r="Q19" s="203">
        <v>4.6100000000000003</v>
      </c>
      <c r="R19" s="203">
        <v>17.93</v>
      </c>
      <c r="S19" s="203">
        <v>11.16</v>
      </c>
      <c r="T19" s="203">
        <v>0</v>
      </c>
      <c r="U19" s="203">
        <v>49.86</v>
      </c>
      <c r="V19" s="203">
        <v>8.77</v>
      </c>
      <c r="W19" s="203">
        <v>18.739999999999998</v>
      </c>
      <c r="X19" s="203">
        <v>59.73</v>
      </c>
      <c r="Y19" s="203">
        <v>0</v>
      </c>
      <c r="Z19" s="203">
        <v>62.62</v>
      </c>
      <c r="AA19" s="203">
        <v>36.61</v>
      </c>
      <c r="AB19" s="203">
        <v>0</v>
      </c>
      <c r="AC19" s="203">
        <v>14.21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9.9</v>
      </c>
      <c r="AJ19" s="203">
        <v>0</v>
      </c>
      <c r="AK19" s="203">
        <v>99.62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144.5</v>
      </c>
      <c r="L20" s="203">
        <v>63.58</v>
      </c>
      <c r="M20" s="203">
        <v>60.1</v>
      </c>
      <c r="N20" s="203">
        <v>49.97</v>
      </c>
      <c r="O20" s="203">
        <v>70.599999999999994</v>
      </c>
      <c r="P20" s="203">
        <v>23.41</v>
      </c>
      <c r="Q20" s="203">
        <v>4.6100000000000003</v>
      </c>
      <c r="R20" s="203">
        <v>17.93</v>
      </c>
      <c r="S20" s="203">
        <v>11.16</v>
      </c>
      <c r="T20" s="203">
        <v>0</v>
      </c>
      <c r="U20" s="203">
        <v>49.86</v>
      </c>
      <c r="V20" s="203">
        <v>8.77</v>
      </c>
      <c r="W20" s="203">
        <v>18.739999999999998</v>
      </c>
      <c r="X20" s="203">
        <v>59.73</v>
      </c>
      <c r="Y20" s="203">
        <v>0</v>
      </c>
      <c r="Z20" s="203">
        <v>62.62</v>
      </c>
      <c r="AA20" s="203">
        <v>36.61</v>
      </c>
      <c r="AB20" s="203">
        <v>0</v>
      </c>
      <c r="AC20" s="203">
        <v>8.35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5.7</v>
      </c>
      <c r="AJ20" s="203">
        <v>0</v>
      </c>
      <c r="AK20" s="203">
        <v>99.62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95.37</v>
      </c>
      <c r="L21" s="203">
        <v>63.58</v>
      </c>
      <c r="M21" s="203">
        <v>60.1</v>
      </c>
      <c r="N21" s="203">
        <v>49.97</v>
      </c>
      <c r="O21" s="203">
        <v>70.599999999999994</v>
      </c>
      <c r="P21" s="203">
        <v>23.41</v>
      </c>
      <c r="Q21" s="203">
        <v>4.6100000000000003</v>
      </c>
      <c r="R21" s="203">
        <v>17.93</v>
      </c>
      <c r="S21" s="203">
        <v>11.16</v>
      </c>
      <c r="T21" s="203">
        <v>0</v>
      </c>
      <c r="U21" s="203">
        <v>49.86</v>
      </c>
      <c r="V21" s="203">
        <v>8.77</v>
      </c>
      <c r="W21" s="203">
        <v>18.739999999999998</v>
      </c>
      <c r="X21" s="203">
        <v>59.73</v>
      </c>
      <c r="Y21" s="203">
        <v>0</v>
      </c>
      <c r="Z21" s="203">
        <v>62.62</v>
      </c>
      <c r="AA21" s="203">
        <v>36.61</v>
      </c>
      <c r="AB21" s="203">
        <v>0</v>
      </c>
      <c r="AC21" s="203">
        <v>14.21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9.9</v>
      </c>
      <c r="AJ21" s="203">
        <v>0</v>
      </c>
      <c r="AK21" s="203">
        <v>99.62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110.79</v>
      </c>
      <c r="L22" s="203">
        <v>63.58</v>
      </c>
      <c r="M22" s="203">
        <v>60.1</v>
      </c>
      <c r="N22" s="203">
        <v>49.97</v>
      </c>
      <c r="O22" s="203">
        <v>70.599999999999994</v>
      </c>
      <c r="P22" s="203">
        <v>23.41</v>
      </c>
      <c r="Q22" s="203">
        <v>4.6100000000000003</v>
      </c>
      <c r="R22" s="203">
        <v>17.93</v>
      </c>
      <c r="S22" s="203">
        <v>11.16</v>
      </c>
      <c r="T22" s="203">
        <v>0</v>
      </c>
      <c r="U22" s="203">
        <v>49.86</v>
      </c>
      <c r="V22" s="203">
        <v>8.77</v>
      </c>
      <c r="W22" s="203">
        <v>18.739999999999998</v>
      </c>
      <c r="X22" s="203">
        <v>59.73</v>
      </c>
      <c r="Y22" s="203">
        <v>0</v>
      </c>
      <c r="Z22" s="203">
        <v>62.62</v>
      </c>
      <c r="AA22" s="203">
        <v>36.61</v>
      </c>
      <c r="AB22" s="203">
        <v>0</v>
      </c>
      <c r="AC22" s="203">
        <v>14.21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9.9</v>
      </c>
      <c r="AJ22" s="203">
        <v>0</v>
      </c>
      <c r="AK22" s="203">
        <v>99.62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73.22</v>
      </c>
      <c r="L23" s="203">
        <v>63.66</v>
      </c>
      <c r="M23" s="203">
        <v>60.1</v>
      </c>
      <c r="N23" s="203">
        <v>49.97</v>
      </c>
      <c r="O23" s="203">
        <v>70.599999999999994</v>
      </c>
      <c r="P23" s="203">
        <v>23.41</v>
      </c>
      <c r="Q23" s="203">
        <v>4.6100000000000003</v>
      </c>
      <c r="R23" s="203">
        <v>17.93</v>
      </c>
      <c r="S23" s="203">
        <v>11.16</v>
      </c>
      <c r="T23" s="203">
        <v>0</v>
      </c>
      <c r="U23" s="203">
        <v>49.86</v>
      </c>
      <c r="V23" s="203">
        <v>8.77</v>
      </c>
      <c r="W23" s="203">
        <v>18.739999999999998</v>
      </c>
      <c r="X23" s="203">
        <v>59.73</v>
      </c>
      <c r="Y23" s="203">
        <v>0</v>
      </c>
      <c r="Z23" s="203">
        <v>62.61</v>
      </c>
      <c r="AA23" s="203">
        <v>36.61</v>
      </c>
      <c r="AB23" s="203">
        <v>0</v>
      </c>
      <c r="AC23" s="203">
        <v>14.86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9.9</v>
      </c>
      <c r="AJ23" s="203">
        <v>0</v>
      </c>
      <c r="AK23" s="203">
        <v>99.62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87.67</v>
      </c>
      <c r="L24" s="203">
        <v>63.58</v>
      </c>
      <c r="M24" s="203">
        <v>60.1</v>
      </c>
      <c r="N24" s="203">
        <v>49.97</v>
      </c>
      <c r="O24" s="203">
        <v>70.599999999999994</v>
      </c>
      <c r="P24" s="203">
        <v>23.41</v>
      </c>
      <c r="Q24" s="203">
        <v>4.6100000000000003</v>
      </c>
      <c r="R24" s="203">
        <v>17.93</v>
      </c>
      <c r="S24" s="203">
        <v>11.16</v>
      </c>
      <c r="T24" s="203">
        <v>0</v>
      </c>
      <c r="U24" s="203">
        <v>49.86</v>
      </c>
      <c r="V24" s="203">
        <v>8.77</v>
      </c>
      <c r="W24" s="203">
        <v>18.739999999999998</v>
      </c>
      <c r="X24" s="203">
        <v>59.73</v>
      </c>
      <c r="Y24" s="203">
        <v>0</v>
      </c>
      <c r="Z24" s="203">
        <v>62.61</v>
      </c>
      <c r="AA24" s="203">
        <v>36.61</v>
      </c>
      <c r="AB24" s="203">
        <v>0</v>
      </c>
      <c r="AC24" s="203">
        <v>8.58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5.7</v>
      </c>
      <c r="AJ24" s="203">
        <v>0</v>
      </c>
      <c r="AK24" s="203">
        <v>99.62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81.89</v>
      </c>
      <c r="L25" s="203">
        <v>63.58</v>
      </c>
      <c r="M25" s="203">
        <v>60.1</v>
      </c>
      <c r="N25" s="203">
        <v>49.97</v>
      </c>
      <c r="O25" s="203">
        <v>70.599999999999994</v>
      </c>
      <c r="P25" s="203">
        <v>23.41</v>
      </c>
      <c r="Q25" s="203">
        <v>4.6100000000000003</v>
      </c>
      <c r="R25" s="203">
        <v>17.93</v>
      </c>
      <c r="S25" s="203">
        <v>11.16</v>
      </c>
      <c r="T25" s="203">
        <v>0</v>
      </c>
      <c r="U25" s="203">
        <v>49.86</v>
      </c>
      <c r="V25" s="203">
        <v>8.77</v>
      </c>
      <c r="W25" s="203">
        <v>18.739999999999998</v>
      </c>
      <c r="X25" s="203">
        <v>59.73</v>
      </c>
      <c r="Y25" s="203">
        <v>0</v>
      </c>
      <c r="Z25" s="203">
        <v>62.61</v>
      </c>
      <c r="AA25" s="203">
        <v>36.61</v>
      </c>
      <c r="AB25" s="203">
        <v>0</v>
      </c>
      <c r="AC25" s="203">
        <v>8.58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5.44</v>
      </c>
      <c r="AJ25" s="203">
        <v>0</v>
      </c>
      <c r="AK25" s="203">
        <v>99.62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81.89</v>
      </c>
      <c r="L26" s="203">
        <v>63.58</v>
      </c>
      <c r="M26" s="203">
        <v>60.1</v>
      </c>
      <c r="N26" s="203">
        <v>49.97</v>
      </c>
      <c r="O26" s="203">
        <v>70.599999999999994</v>
      </c>
      <c r="P26" s="203">
        <v>23.41</v>
      </c>
      <c r="Q26" s="203">
        <v>4.6100000000000003</v>
      </c>
      <c r="R26" s="203">
        <v>17.93</v>
      </c>
      <c r="S26" s="203">
        <v>11.16</v>
      </c>
      <c r="T26" s="203">
        <v>0</v>
      </c>
      <c r="U26" s="203">
        <v>49.86</v>
      </c>
      <c r="V26" s="203">
        <v>8.77</v>
      </c>
      <c r="W26" s="203">
        <v>18.739999999999998</v>
      </c>
      <c r="X26" s="203">
        <v>59.73</v>
      </c>
      <c r="Y26" s="203">
        <v>0</v>
      </c>
      <c r="Z26" s="203">
        <v>62.61</v>
      </c>
      <c r="AA26" s="203">
        <v>36.61</v>
      </c>
      <c r="AB26" s="203">
        <v>0</v>
      </c>
      <c r="AC26" s="203">
        <v>8.58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5.7</v>
      </c>
      <c r="AJ26" s="203">
        <v>0</v>
      </c>
      <c r="AK26" s="203">
        <v>99.62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154.88999999999999</v>
      </c>
      <c r="L27" s="203">
        <v>63.58</v>
      </c>
      <c r="M27" s="203">
        <v>60.1</v>
      </c>
      <c r="N27" s="203">
        <v>49.97</v>
      </c>
      <c r="O27" s="203">
        <v>70.599999999999994</v>
      </c>
      <c r="P27" s="203">
        <v>23.41</v>
      </c>
      <c r="Q27" s="203">
        <v>4.6100000000000003</v>
      </c>
      <c r="R27" s="203">
        <v>17.93</v>
      </c>
      <c r="S27" s="203">
        <v>11.16</v>
      </c>
      <c r="T27" s="203">
        <v>0</v>
      </c>
      <c r="U27" s="203">
        <v>49.86</v>
      </c>
      <c r="V27" s="203">
        <v>8.77</v>
      </c>
      <c r="W27" s="203">
        <v>18.739999999999998</v>
      </c>
      <c r="X27" s="203">
        <v>59.73</v>
      </c>
      <c r="Y27" s="203">
        <v>0</v>
      </c>
      <c r="Z27" s="203">
        <v>62.61</v>
      </c>
      <c r="AA27" s="203">
        <v>36.61</v>
      </c>
      <c r="AB27" s="203">
        <v>0</v>
      </c>
      <c r="AC27" s="203">
        <v>14.86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9.9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154.88999999999999</v>
      </c>
      <c r="L28" s="203">
        <v>63.58</v>
      </c>
      <c r="M28" s="203">
        <v>60.1</v>
      </c>
      <c r="N28" s="203">
        <v>49.97</v>
      </c>
      <c r="O28" s="203">
        <v>70.599999999999994</v>
      </c>
      <c r="P28" s="203">
        <v>23.41</v>
      </c>
      <c r="Q28" s="203">
        <v>4.6100000000000003</v>
      </c>
      <c r="R28" s="203">
        <v>17.93</v>
      </c>
      <c r="S28" s="203">
        <v>11.16</v>
      </c>
      <c r="T28" s="203">
        <v>0</v>
      </c>
      <c r="U28" s="203">
        <v>49.86</v>
      </c>
      <c r="V28" s="203">
        <v>8.77</v>
      </c>
      <c r="W28" s="203">
        <v>18.739999999999998</v>
      </c>
      <c r="X28" s="203">
        <v>59.73</v>
      </c>
      <c r="Y28" s="203">
        <v>0</v>
      </c>
      <c r="Z28" s="203">
        <v>62.61</v>
      </c>
      <c r="AA28" s="203">
        <v>36.61</v>
      </c>
      <c r="AB28" s="203">
        <v>0</v>
      </c>
      <c r="AC28" s="203">
        <v>14.86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9.9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21.35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154.88999999999999</v>
      </c>
      <c r="L29" s="203">
        <v>63.58</v>
      </c>
      <c r="M29" s="203">
        <v>60.1</v>
      </c>
      <c r="N29" s="203">
        <v>49.97</v>
      </c>
      <c r="O29" s="203">
        <v>70.599999999999994</v>
      </c>
      <c r="P29" s="203">
        <v>23.41</v>
      </c>
      <c r="Q29" s="203">
        <v>4.6100000000000003</v>
      </c>
      <c r="R29" s="203">
        <v>17.93</v>
      </c>
      <c r="S29" s="203">
        <v>11.16</v>
      </c>
      <c r="T29" s="203">
        <v>0</v>
      </c>
      <c r="U29" s="203">
        <v>49.86</v>
      </c>
      <c r="V29" s="203">
        <v>8.77</v>
      </c>
      <c r="W29" s="203">
        <v>18.739999999999998</v>
      </c>
      <c r="X29" s="203">
        <v>59.73</v>
      </c>
      <c r="Y29" s="203">
        <v>0</v>
      </c>
      <c r="Z29" s="203">
        <v>62.61</v>
      </c>
      <c r="AA29" s="203">
        <v>36.61</v>
      </c>
      <c r="AB29" s="203">
        <v>0</v>
      </c>
      <c r="AC29" s="203">
        <v>13.86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9.9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26.03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154.88999999999999</v>
      </c>
      <c r="L30" s="203">
        <v>63.58</v>
      </c>
      <c r="M30" s="203">
        <v>60.1</v>
      </c>
      <c r="N30" s="203">
        <v>49.97</v>
      </c>
      <c r="O30" s="203">
        <v>70.599999999999994</v>
      </c>
      <c r="P30" s="203">
        <v>23.41</v>
      </c>
      <c r="Q30" s="203">
        <v>4.6100000000000003</v>
      </c>
      <c r="R30" s="203">
        <v>17.93</v>
      </c>
      <c r="S30" s="203">
        <v>11.16</v>
      </c>
      <c r="T30" s="203">
        <v>0</v>
      </c>
      <c r="U30" s="203">
        <v>49.86</v>
      </c>
      <c r="V30" s="203">
        <v>8.77</v>
      </c>
      <c r="W30" s="203">
        <v>18.739999999999998</v>
      </c>
      <c r="X30" s="203">
        <v>59.73</v>
      </c>
      <c r="Y30" s="203">
        <v>0</v>
      </c>
      <c r="Z30" s="203">
        <v>62.61</v>
      </c>
      <c r="AA30" s="203">
        <v>36.61</v>
      </c>
      <c r="AB30" s="203">
        <v>0</v>
      </c>
      <c r="AC30" s="203">
        <v>13.86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9.9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32.46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154.88999999999999</v>
      </c>
      <c r="L31" s="203">
        <v>63.58</v>
      </c>
      <c r="M31" s="203">
        <v>60.1</v>
      </c>
      <c r="N31" s="203">
        <v>49.97</v>
      </c>
      <c r="O31" s="203">
        <v>70.599999999999994</v>
      </c>
      <c r="P31" s="203">
        <v>23.41</v>
      </c>
      <c r="Q31" s="203">
        <v>4.6100000000000003</v>
      </c>
      <c r="R31" s="203">
        <v>17.93</v>
      </c>
      <c r="S31" s="203">
        <v>11.16</v>
      </c>
      <c r="T31" s="203">
        <v>0</v>
      </c>
      <c r="U31" s="203">
        <v>49.86</v>
      </c>
      <c r="V31" s="203">
        <v>8.77</v>
      </c>
      <c r="W31" s="203">
        <v>18.739999999999998</v>
      </c>
      <c r="X31" s="203">
        <v>59.73</v>
      </c>
      <c r="Y31" s="203">
        <v>0</v>
      </c>
      <c r="Z31" s="203">
        <v>62.61</v>
      </c>
      <c r="AA31" s="203">
        <v>36.61</v>
      </c>
      <c r="AB31" s="203">
        <v>0</v>
      </c>
      <c r="AC31" s="203">
        <v>14.21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9.9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38.85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154.88999999999999</v>
      </c>
      <c r="L32" s="203">
        <v>63.58</v>
      </c>
      <c r="M32" s="203">
        <v>60.1</v>
      </c>
      <c r="N32" s="203">
        <v>49.97</v>
      </c>
      <c r="O32" s="203">
        <v>70.599999999999994</v>
      </c>
      <c r="P32" s="203">
        <v>23.41</v>
      </c>
      <c r="Q32" s="203">
        <v>4.6100000000000003</v>
      </c>
      <c r="R32" s="203">
        <v>17.93</v>
      </c>
      <c r="S32" s="203">
        <v>11.16</v>
      </c>
      <c r="T32" s="203">
        <v>0</v>
      </c>
      <c r="U32" s="203">
        <v>49.86</v>
      </c>
      <c r="V32" s="203">
        <v>8.77</v>
      </c>
      <c r="W32" s="203">
        <v>18.739999999999998</v>
      </c>
      <c r="X32" s="203">
        <v>59.73</v>
      </c>
      <c r="Y32" s="203">
        <v>0</v>
      </c>
      <c r="Z32" s="203">
        <v>62.61</v>
      </c>
      <c r="AA32" s="203">
        <v>36.61</v>
      </c>
      <c r="AB32" s="203">
        <v>0</v>
      </c>
      <c r="AC32" s="203">
        <v>14.21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9.9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154.88999999999999</v>
      </c>
      <c r="L33" s="203">
        <v>63.58</v>
      </c>
      <c r="M33" s="203">
        <v>60.1</v>
      </c>
      <c r="N33" s="203">
        <v>49.97</v>
      </c>
      <c r="O33" s="203">
        <v>70.599999999999994</v>
      </c>
      <c r="P33" s="203">
        <v>23.41</v>
      </c>
      <c r="Q33" s="203">
        <v>4.6100000000000003</v>
      </c>
      <c r="R33" s="203">
        <v>17.93</v>
      </c>
      <c r="S33" s="203">
        <v>11.16</v>
      </c>
      <c r="T33" s="203">
        <v>0</v>
      </c>
      <c r="U33" s="203">
        <v>49.86</v>
      </c>
      <c r="V33" s="203">
        <v>8.77</v>
      </c>
      <c r="W33" s="203">
        <v>18.739999999999998</v>
      </c>
      <c r="X33" s="203">
        <v>59.73</v>
      </c>
      <c r="Y33" s="203">
        <v>0</v>
      </c>
      <c r="Z33" s="203">
        <v>62.61</v>
      </c>
      <c r="AA33" s="203">
        <v>36.61</v>
      </c>
      <c r="AB33" s="203">
        <v>0</v>
      </c>
      <c r="AC33" s="203">
        <v>14.21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9.9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154.88999999999999</v>
      </c>
      <c r="L34" s="203">
        <v>63.58</v>
      </c>
      <c r="M34" s="203">
        <v>60.1</v>
      </c>
      <c r="N34" s="203">
        <v>49.97</v>
      </c>
      <c r="O34" s="203">
        <v>70.599999999999994</v>
      </c>
      <c r="P34" s="203">
        <v>23.41</v>
      </c>
      <c r="Q34" s="203">
        <v>4.62</v>
      </c>
      <c r="R34" s="203">
        <v>17.940000000000001</v>
      </c>
      <c r="S34" s="203">
        <v>11.17</v>
      </c>
      <c r="T34" s="203">
        <v>0</v>
      </c>
      <c r="U34" s="203">
        <v>49.86</v>
      </c>
      <c r="V34" s="203">
        <v>8.77</v>
      </c>
      <c r="W34" s="203">
        <v>18.739999999999998</v>
      </c>
      <c r="X34" s="203">
        <v>59.73</v>
      </c>
      <c r="Y34" s="203">
        <v>0</v>
      </c>
      <c r="Z34" s="203">
        <v>62.61</v>
      </c>
      <c r="AA34" s="203">
        <v>36.61</v>
      </c>
      <c r="AB34" s="203">
        <v>0</v>
      </c>
      <c r="AC34" s="203">
        <v>14.21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9.9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154.88999999999999</v>
      </c>
      <c r="L35" s="203">
        <v>65.680000000000007</v>
      </c>
      <c r="M35" s="203">
        <v>60.1</v>
      </c>
      <c r="N35" s="203">
        <v>49.97</v>
      </c>
      <c r="O35" s="203">
        <v>70.599999999999994</v>
      </c>
      <c r="P35" s="203">
        <v>23.41</v>
      </c>
      <c r="Q35" s="203">
        <v>4.6100000000000003</v>
      </c>
      <c r="R35" s="203">
        <v>17.93</v>
      </c>
      <c r="S35" s="203">
        <v>11.16</v>
      </c>
      <c r="T35" s="203">
        <v>0</v>
      </c>
      <c r="U35" s="203">
        <v>49.86</v>
      </c>
      <c r="V35" s="203">
        <v>8.77</v>
      </c>
      <c r="W35" s="203">
        <v>18.739999999999998</v>
      </c>
      <c r="X35" s="203">
        <v>59.73</v>
      </c>
      <c r="Y35" s="203">
        <v>0</v>
      </c>
      <c r="Z35" s="203">
        <v>62.61</v>
      </c>
      <c r="AA35" s="203">
        <v>36.61</v>
      </c>
      <c r="AB35" s="203">
        <v>0</v>
      </c>
      <c r="AC35" s="203">
        <v>14.21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10.18</v>
      </c>
      <c r="AJ35" s="203">
        <v>0</v>
      </c>
      <c r="AK35" s="203">
        <v>99.62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154.88999999999999</v>
      </c>
      <c r="L36" s="203">
        <v>65.680000000000007</v>
      </c>
      <c r="M36" s="203">
        <v>60.1</v>
      </c>
      <c r="N36" s="203">
        <v>49.97</v>
      </c>
      <c r="O36" s="203">
        <v>70.599999999999994</v>
      </c>
      <c r="P36" s="203">
        <v>23.41</v>
      </c>
      <c r="Q36" s="203">
        <v>4.6100000000000003</v>
      </c>
      <c r="R36" s="203">
        <v>17.940000000000001</v>
      </c>
      <c r="S36" s="203">
        <v>11.16</v>
      </c>
      <c r="T36" s="203">
        <v>0</v>
      </c>
      <c r="U36" s="203">
        <v>49.86</v>
      </c>
      <c r="V36" s="203">
        <v>8.77</v>
      </c>
      <c r="W36" s="203">
        <v>18.739999999999998</v>
      </c>
      <c r="X36" s="203">
        <v>59.73</v>
      </c>
      <c r="Y36" s="203">
        <v>0</v>
      </c>
      <c r="Z36" s="203">
        <v>62.61</v>
      </c>
      <c r="AA36" s="203">
        <v>36.61</v>
      </c>
      <c r="AB36" s="203">
        <v>0</v>
      </c>
      <c r="AC36" s="203">
        <v>14.21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10.18</v>
      </c>
      <c r="AJ36" s="203">
        <v>0</v>
      </c>
      <c r="AK36" s="203">
        <v>99.62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154.88999999999999</v>
      </c>
      <c r="L37" s="203">
        <v>64.47</v>
      </c>
      <c r="M37" s="203">
        <v>60.1</v>
      </c>
      <c r="N37" s="203">
        <v>49.97</v>
      </c>
      <c r="O37" s="203">
        <v>70.599999999999994</v>
      </c>
      <c r="P37" s="203">
        <v>23.41</v>
      </c>
      <c r="Q37" s="203">
        <v>4.7300000000000004</v>
      </c>
      <c r="R37" s="203">
        <v>17.93</v>
      </c>
      <c r="S37" s="203">
        <v>11.17</v>
      </c>
      <c r="T37" s="203">
        <v>0</v>
      </c>
      <c r="U37" s="203">
        <v>49.86</v>
      </c>
      <c r="V37" s="203">
        <v>8.76</v>
      </c>
      <c r="W37" s="203">
        <v>18.98</v>
      </c>
      <c r="X37" s="203">
        <v>59.9</v>
      </c>
      <c r="Y37" s="203">
        <v>0</v>
      </c>
      <c r="Z37" s="203">
        <v>62.61</v>
      </c>
      <c r="AA37" s="203">
        <v>36.61</v>
      </c>
      <c r="AB37" s="203">
        <v>0</v>
      </c>
      <c r="AC37" s="203">
        <v>8.35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5.6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154.88999999999999</v>
      </c>
      <c r="L38" s="203">
        <v>64.47</v>
      </c>
      <c r="M38" s="203">
        <v>60.1</v>
      </c>
      <c r="N38" s="203">
        <v>49.97</v>
      </c>
      <c r="O38" s="203">
        <v>70.599999999999994</v>
      </c>
      <c r="P38" s="203">
        <v>23.41</v>
      </c>
      <c r="Q38" s="203">
        <v>4.7300000000000004</v>
      </c>
      <c r="R38" s="203">
        <v>17.93</v>
      </c>
      <c r="S38" s="203">
        <v>11.17</v>
      </c>
      <c r="T38" s="203">
        <v>0</v>
      </c>
      <c r="U38" s="203">
        <v>49.86</v>
      </c>
      <c r="V38" s="203">
        <v>8.76</v>
      </c>
      <c r="W38" s="203">
        <v>18.98</v>
      </c>
      <c r="X38" s="203">
        <v>59.73</v>
      </c>
      <c r="Y38" s="203">
        <v>0</v>
      </c>
      <c r="Z38" s="203">
        <v>62.61</v>
      </c>
      <c r="AA38" s="203">
        <v>36.61</v>
      </c>
      <c r="AB38" s="203">
        <v>0</v>
      </c>
      <c r="AC38" s="203">
        <v>8.35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5.86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154.88999999999999</v>
      </c>
      <c r="L39" s="203">
        <v>63.58</v>
      </c>
      <c r="M39" s="203">
        <v>60.1</v>
      </c>
      <c r="N39" s="203">
        <v>49.97</v>
      </c>
      <c r="O39" s="203">
        <v>70.599999999999994</v>
      </c>
      <c r="P39" s="203">
        <v>23.41</v>
      </c>
      <c r="Q39" s="203">
        <v>4.7300000000000004</v>
      </c>
      <c r="R39" s="203">
        <v>17.93</v>
      </c>
      <c r="S39" s="203">
        <v>11.17</v>
      </c>
      <c r="T39" s="203">
        <v>0</v>
      </c>
      <c r="U39" s="203">
        <v>49.86</v>
      </c>
      <c r="V39" s="203">
        <v>8.76</v>
      </c>
      <c r="W39" s="203">
        <v>18.98</v>
      </c>
      <c r="X39" s="203">
        <v>59.73</v>
      </c>
      <c r="Y39" s="203">
        <v>0</v>
      </c>
      <c r="Z39" s="203">
        <v>62.62</v>
      </c>
      <c r="AA39" s="203">
        <v>36.61</v>
      </c>
      <c r="AB39" s="203">
        <v>0</v>
      </c>
      <c r="AC39" s="203">
        <v>14.21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9.9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154.88999999999999</v>
      </c>
      <c r="L40" s="203">
        <v>63.58</v>
      </c>
      <c r="M40" s="203">
        <v>60.1</v>
      </c>
      <c r="N40" s="203">
        <v>49.97</v>
      </c>
      <c r="O40" s="203">
        <v>70.599999999999994</v>
      </c>
      <c r="P40" s="203">
        <v>23.41</v>
      </c>
      <c r="Q40" s="203">
        <v>4.62</v>
      </c>
      <c r="R40" s="203">
        <v>17.93</v>
      </c>
      <c r="S40" s="203">
        <v>11.17</v>
      </c>
      <c r="T40" s="203">
        <v>0</v>
      </c>
      <c r="U40" s="203">
        <v>49.86</v>
      </c>
      <c r="V40" s="203">
        <v>8.76</v>
      </c>
      <c r="W40" s="203">
        <v>18.98</v>
      </c>
      <c r="X40" s="203">
        <v>59.73</v>
      </c>
      <c r="Y40" s="203">
        <v>0</v>
      </c>
      <c r="Z40" s="203">
        <v>62.62</v>
      </c>
      <c r="AA40" s="203">
        <v>36.61</v>
      </c>
      <c r="AB40" s="203">
        <v>0</v>
      </c>
      <c r="AC40" s="203">
        <v>14.21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9.9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154.88999999999999</v>
      </c>
      <c r="L41" s="203">
        <v>63.58</v>
      </c>
      <c r="M41" s="203">
        <v>60.1</v>
      </c>
      <c r="N41" s="203">
        <v>49.97</v>
      </c>
      <c r="O41" s="203">
        <v>70.599999999999994</v>
      </c>
      <c r="P41" s="203">
        <v>23.41</v>
      </c>
      <c r="Q41" s="203">
        <v>4.62</v>
      </c>
      <c r="R41" s="203">
        <v>17.93</v>
      </c>
      <c r="S41" s="203">
        <v>11.17</v>
      </c>
      <c r="T41" s="203">
        <v>0</v>
      </c>
      <c r="U41" s="203">
        <v>49.86</v>
      </c>
      <c r="V41" s="203">
        <v>8.76</v>
      </c>
      <c r="W41" s="203">
        <v>18.75</v>
      </c>
      <c r="X41" s="203">
        <v>59.73</v>
      </c>
      <c r="Y41" s="203">
        <v>0</v>
      </c>
      <c r="Z41" s="203">
        <v>62.62</v>
      </c>
      <c r="AA41" s="203">
        <v>36.61</v>
      </c>
      <c r="AB41" s="203">
        <v>0</v>
      </c>
      <c r="AC41" s="203">
        <v>14.21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9.9</v>
      </c>
      <c r="AJ41" s="203">
        <v>0</v>
      </c>
      <c r="AK41" s="203">
        <v>99.62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154.88999999999999</v>
      </c>
      <c r="L42" s="203">
        <v>63.58</v>
      </c>
      <c r="M42" s="203">
        <v>60.1</v>
      </c>
      <c r="N42" s="203">
        <v>49.97</v>
      </c>
      <c r="O42" s="203">
        <v>70.599999999999994</v>
      </c>
      <c r="P42" s="203">
        <v>23.41</v>
      </c>
      <c r="Q42" s="203">
        <v>4.62</v>
      </c>
      <c r="R42" s="203">
        <v>17.93</v>
      </c>
      <c r="S42" s="203">
        <v>11.17</v>
      </c>
      <c r="T42" s="203">
        <v>0</v>
      </c>
      <c r="U42" s="203">
        <v>49.86</v>
      </c>
      <c r="V42" s="203">
        <v>8.76</v>
      </c>
      <c r="W42" s="203">
        <v>18.75</v>
      </c>
      <c r="X42" s="203">
        <v>59.73</v>
      </c>
      <c r="Y42" s="203">
        <v>0</v>
      </c>
      <c r="Z42" s="203">
        <v>62.62</v>
      </c>
      <c r="AA42" s="203">
        <v>36.61</v>
      </c>
      <c r="AB42" s="203">
        <v>0</v>
      </c>
      <c r="AC42" s="203">
        <v>13.22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9.9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154.88999999999999</v>
      </c>
      <c r="L43" s="203">
        <v>67.83</v>
      </c>
      <c r="M43" s="203">
        <v>60.1</v>
      </c>
      <c r="N43" s="203">
        <v>49.97</v>
      </c>
      <c r="O43" s="203">
        <v>70.599999999999994</v>
      </c>
      <c r="P43" s="203">
        <v>23.41</v>
      </c>
      <c r="Q43" s="203">
        <v>4.62</v>
      </c>
      <c r="R43" s="203">
        <v>17.93</v>
      </c>
      <c r="S43" s="203">
        <v>11.17</v>
      </c>
      <c r="T43" s="203">
        <v>0</v>
      </c>
      <c r="U43" s="203">
        <v>49.86</v>
      </c>
      <c r="V43" s="203">
        <v>8.76</v>
      </c>
      <c r="W43" s="203">
        <v>18.75</v>
      </c>
      <c r="X43" s="203">
        <v>59.73</v>
      </c>
      <c r="Y43" s="203">
        <v>0</v>
      </c>
      <c r="Z43" s="203">
        <v>62.62</v>
      </c>
      <c r="AA43" s="203">
        <v>36.61</v>
      </c>
      <c r="AB43" s="203">
        <v>0</v>
      </c>
      <c r="AC43" s="203">
        <v>13.22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9.6199999999999992</v>
      </c>
      <c r="AJ43" s="203">
        <v>0</v>
      </c>
      <c r="AK43" s="203">
        <v>99.62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154.88999999999999</v>
      </c>
      <c r="L44" s="203">
        <v>67.86</v>
      </c>
      <c r="M44" s="203">
        <v>60.1</v>
      </c>
      <c r="N44" s="203">
        <v>49.97</v>
      </c>
      <c r="O44" s="203">
        <v>70.599999999999994</v>
      </c>
      <c r="P44" s="203">
        <v>23.41</v>
      </c>
      <c r="Q44" s="203">
        <v>4.62</v>
      </c>
      <c r="R44" s="203">
        <v>17.93</v>
      </c>
      <c r="S44" s="203">
        <v>11.17</v>
      </c>
      <c r="T44" s="203">
        <v>0</v>
      </c>
      <c r="U44" s="203">
        <v>49.86</v>
      </c>
      <c r="V44" s="203">
        <v>8.76</v>
      </c>
      <c r="W44" s="203">
        <v>18.75</v>
      </c>
      <c r="X44" s="203">
        <v>59.73</v>
      </c>
      <c r="Y44" s="203">
        <v>0</v>
      </c>
      <c r="Z44" s="203">
        <v>62.62</v>
      </c>
      <c r="AA44" s="203">
        <v>36.61</v>
      </c>
      <c r="AB44" s="203">
        <v>0</v>
      </c>
      <c r="AC44" s="203">
        <v>13.22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9.6199999999999992</v>
      </c>
      <c r="AJ44" s="203">
        <v>0</v>
      </c>
      <c r="AK44" s="203">
        <v>99.62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154.88999999999999</v>
      </c>
      <c r="L45" s="203">
        <v>69.17</v>
      </c>
      <c r="M45" s="203">
        <v>60.1</v>
      </c>
      <c r="N45" s="203">
        <v>49.97</v>
      </c>
      <c r="O45" s="203">
        <v>70.599999999999994</v>
      </c>
      <c r="P45" s="203">
        <v>23.41</v>
      </c>
      <c r="Q45" s="203">
        <v>4.62</v>
      </c>
      <c r="R45" s="203">
        <v>17.93</v>
      </c>
      <c r="S45" s="203">
        <v>11.17</v>
      </c>
      <c r="T45" s="203">
        <v>0</v>
      </c>
      <c r="U45" s="203">
        <v>49.86</v>
      </c>
      <c r="V45" s="203">
        <v>8.76</v>
      </c>
      <c r="W45" s="203">
        <v>18.75</v>
      </c>
      <c r="X45" s="203">
        <v>59.73</v>
      </c>
      <c r="Y45" s="203">
        <v>0</v>
      </c>
      <c r="Z45" s="203">
        <v>62.62</v>
      </c>
      <c r="AA45" s="203">
        <v>36.61</v>
      </c>
      <c r="AB45" s="203">
        <v>0</v>
      </c>
      <c r="AC45" s="203">
        <v>13.22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9.6199999999999992</v>
      </c>
      <c r="AJ45" s="203">
        <v>0</v>
      </c>
      <c r="AK45" s="203">
        <v>99.62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154.88999999999999</v>
      </c>
      <c r="L46" s="203">
        <v>69.17</v>
      </c>
      <c r="M46" s="203">
        <v>60.1</v>
      </c>
      <c r="N46" s="203">
        <v>49.97</v>
      </c>
      <c r="O46" s="203">
        <v>70.599999999999994</v>
      </c>
      <c r="P46" s="203">
        <v>23.41</v>
      </c>
      <c r="Q46" s="203">
        <v>4.62</v>
      </c>
      <c r="R46" s="203">
        <v>17.93</v>
      </c>
      <c r="S46" s="203">
        <v>11.17</v>
      </c>
      <c r="T46" s="203">
        <v>0</v>
      </c>
      <c r="U46" s="203">
        <v>49.86</v>
      </c>
      <c r="V46" s="203">
        <v>8.76</v>
      </c>
      <c r="W46" s="203">
        <v>18.75</v>
      </c>
      <c r="X46" s="203">
        <v>59.73</v>
      </c>
      <c r="Y46" s="203">
        <v>0</v>
      </c>
      <c r="Z46" s="203">
        <v>62.62</v>
      </c>
      <c r="AA46" s="203">
        <v>36.61</v>
      </c>
      <c r="AB46" s="203">
        <v>0</v>
      </c>
      <c r="AC46" s="203">
        <v>13.22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9.6199999999999992</v>
      </c>
      <c r="AJ46" s="203">
        <v>0</v>
      </c>
      <c r="AK46" s="203">
        <v>99.62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88</v>
      </c>
      <c r="L47" s="203">
        <v>69.17</v>
      </c>
      <c r="M47" s="203">
        <v>60.1</v>
      </c>
      <c r="N47" s="203">
        <v>49.97</v>
      </c>
      <c r="O47" s="203">
        <v>70.599999999999994</v>
      </c>
      <c r="P47" s="203">
        <v>23.41</v>
      </c>
      <c r="Q47" s="203">
        <v>0.2</v>
      </c>
      <c r="R47" s="203">
        <v>9.66</v>
      </c>
      <c r="S47" s="203">
        <v>4.82</v>
      </c>
      <c r="T47" s="203">
        <v>0</v>
      </c>
      <c r="U47" s="203">
        <v>49.86</v>
      </c>
      <c r="V47" s="203">
        <v>8.76</v>
      </c>
      <c r="W47" s="203">
        <v>18.75</v>
      </c>
      <c r="X47" s="203">
        <v>59.73</v>
      </c>
      <c r="Y47" s="203">
        <v>0</v>
      </c>
      <c r="Z47" s="203">
        <v>62.62</v>
      </c>
      <c r="AA47" s="203">
        <v>36.61</v>
      </c>
      <c r="AB47" s="203">
        <v>0</v>
      </c>
      <c r="AC47" s="203">
        <v>13.22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9.6199999999999992</v>
      </c>
      <c r="AJ47" s="203">
        <v>0</v>
      </c>
      <c r="AK47" s="203">
        <v>99.62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88</v>
      </c>
      <c r="L48" s="203">
        <v>69.17</v>
      </c>
      <c r="M48" s="203">
        <v>60.1</v>
      </c>
      <c r="N48" s="203">
        <v>49.97</v>
      </c>
      <c r="O48" s="203">
        <v>70.599999999999994</v>
      </c>
      <c r="P48" s="203">
        <v>23.41</v>
      </c>
      <c r="Q48" s="203">
        <v>0</v>
      </c>
      <c r="R48" s="203">
        <v>9.66</v>
      </c>
      <c r="S48" s="203">
        <v>4.82</v>
      </c>
      <c r="T48" s="203">
        <v>0</v>
      </c>
      <c r="U48" s="203">
        <v>49.86</v>
      </c>
      <c r="V48" s="203">
        <v>8.76</v>
      </c>
      <c r="W48" s="203">
        <v>18.75</v>
      </c>
      <c r="X48" s="203">
        <v>59.73</v>
      </c>
      <c r="Y48" s="203">
        <v>0</v>
      </c>
      <c r="Z48" s="203">
        <v>62.62</v>
      </c>
      <c r="AA48" s="203">
        <v>36.61</v>
      </c>
      <c r="AB48" s="203">
        <v>0</v>
      </c>
      <c r="AC48" s="203">
        <v>13.22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9.6199999999999992</v>
      </c>
      <c r="AJ48" s="203">
        <v>0</v>
      </c>
      <c r="AK48" s="203">
        <v>99.62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88</v>
      </c>
      <c r="L49" s="203">
        <v>69.17</v>
      </c>
      <c r="M49" s="203">
        <v>60.1</v>
      </c>
      <c r="N49" s="203">
        <v>49.97</v>
      </c>
      <c r="O49" s="203">
        <v>70.599999999999994</v>
      </c>
      <c r="P49" s="203">
        <v>23.41</v>
      </c>
      <c r="Q49" s="203">
        <v>0</v>
      </c>
      <c r="R49" s="203">
        <v>9.66</v>
      </c>
      <c r="S49" s="203">
        <v>5.7</v>
      </c>
      <c r="T49" s="203">
        <v>0</v>
      </c>
      <c r="U49" s="203">
        <v>49.86</v>
      </c>
      <c r="V49" s="203">
        <v>8.76</v>
      </c>
      <c r="W49" s="203">
        <v>18.75</v>
      </c>
      <c r="X49" s="203">
        <v>59.73</v>
      </c>
      <c r="Y49" s="203">
        <v>0</v>
      </c>
      <c r="Z49" s="203">
        <v>62.62</v>
      </c>
      <c r="AA49" s="203">
        <v>36.61</v>
      </c>
      <c r="AB49" s="203">
        <v>0</v>
      </c>
      <c r="AC49" s="203">
        <v>13.22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8.5399999999999991</v>
      </c>
      <c r="AJ49" s="203">
        <v>0</v>
      </c>
      <c r="AK49" s="203">
        <v>99.62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88</v>
      </c>
      <c r="L50" s="203">
        <v>69.17</v>
      </c>
      <c r="M50" s="203">
        <v>60.1</v>
      </c>
      <c r="N50" s="203">
        <v>49.97</v>
      </c>
      <c r="O50" s="203">
        <v>70.599999999999994</v>
      </c>
      <c r="P50" s="203">
        <v>23.41</v>
      </c>
      <c r="Q50" s="203">
        <v>0</v>
      </c>
      <c r="R50" s="203">
        <v>9.66</v>
      </c>
      <c r="S50" s="203">
        <v>5.7</v>
      </c>
      <c r="T50" s="203">
        <v>0</v>
      </c>
      <c r="U50" s="203">
        <v>49.86</v>
      </c>
      <c r="V50" s="203">
        <v>8.76</v>
      </c>
      <c r="W50" s="203">
        <v>18.75</v>
      </c>
      <c r="X50" s="203">
        <v>59.73</v>
      </c>
      <c r="Y50" s="203">
        <v>0</v>
      </c>
      <c r="Z50" s="203">
        <v>62.62</v>
      </c>
      <c r="AA50" s="203">
        <v>36.61</v>
      </c>
      <c r="AB50" s="203">
        <v>0</v>
      </c>
      <c r="AC50" s="203">
        <v>8.1199999999999992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4.2300000000000004</v>
      </c>
      <c r="AJ50" s="203">
        <v>0</v>
      </c>
      <c r="AK50" s="203">
        <v>99.62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88</v>
      </c>
      <c r="L51" s="203">
        <v>69.17</v>
      </c>
      <c r="M51" s="203">
        <v>60.1</v>
      </c>
      <c r="N51" s="203">
        <v>49.97</v>
      </c>
      <c r="O51" s="203">
        <v>70.599999999999994</v>
      </c>
      <c r="P51" s="203">
        <v>23.41</v>
      </c>
      <c r="Q51" s="203">
        <v>0</v>
      </c>
      <c r="R51" s="203">
        <v>9.66</v>
      </c>
      <c r="S51" s="203">
        <v>5.7</v>
      </c>
      <c r="T51" s="203">
        <v>0</v>
      </c>
      <c r="U51" s="203">
        <v>49.86</v>
      </c>
      <c r="V51" s="203">
        <v>8.76</v>
      </c>
      <c r="W51" s="203">
        <v>18.77</v>
      </c>
      <c r="X51" s="203">
        <v>59.73</v>
      </c>
      <c r="Y51" s="203">
        <v>0</v>
      </c>
      <c r="Z51" s="203">
        <v>62.62</v>
      </c>
      <c r="AA51" s="203">
        <v>36.61</v>
      </c>
      <c r="AB51" s="203">
        <v>0</v>
      </c>
      <c r="AC51" s="203">
        <v>7.89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3.96</v>
      </c>
      <c r="AJ51" s="203">
        <v>0</v>
      </c>
      <c r="AK51" s="203">
        <v>99.62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88</v>
      </c>
      <c r="L52" s="203">
        <v>69.17</v>
      </c>
      <c r="M52" s="203">
        <v>60.1</v>
      </c>
      <c r="N52" s="203">
        <v>49.97</v>
      </c>
      <c r="O52" s="203">
        <v>70.599999999999994</v>
      </c>
      <c r="P52" s="203">
        <v>23.41</v>
      </c>
      <c r="Q52" s="203">
        <v>0</v>
      </c>
      <c r="R52" s="203">
        <v>9.66</v>
      </c>
      <c r="S52" s="203">
        <v>5.7</v>
      </c>
      <c r="T52" s="203">
        <v>0</v>
      </c>
      <c r="U52" s="203">
        <v>49.86</v>
      </c>
      <c r="V52" s="203">
        <v>8.76</v>
      </c>
      <c r="W52" s="203">
        <v>18.77</v>
      </c>
      <c r="X52" s="203">
        <v>59.73</v>
      </c>
      <c r="Y52" s="203">
        <v>0</v>
      </c>
      <c r="Z52" s="203">
        <v>62.62</v>
      </c>
      <c r="AA52" s="203">
        <v>36.61</v>
      </c>
      <c r="AB52" s="203">
        <v>0</v>
      </c>
      <c r="AC52" s="203">
        <v>7.89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3.96</v>
      </c>
      <c r="AJ52" s="203">
        <v>0</v>
      </c>
      <c r="AK52" s="203">
        <v>99.62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88</v>
      </c>
      <c r="L53" s="203">
        <v>69.17</v>
      </c>
      <c r="M53" s="203">
        <v>60.1</v>
      </c>
      <c r="N53" s="203">
        <v>49.97</v>
      </c>
      <c r="O53" s="203">
        <v>70.599999999999994</v>
      </c>
      <c r="P53" s="203">
        <v>23.41</v>
      </c>
      <c r="Q53" s="203">
        <v>0</v>
      </c>
      <c r="R53" s="203">
        <v>9.7799999999999994</v>
      </c>
      <c r="S53" s="203">
        <v>5.7</v>
      </c>
      <c r="T53" s="203">
        <v>0</v>
      </c>
      <c r="U53" s="203">
        <v>49.86</v>
      </c>
      <c r="V53" s="203">
        <v>8.76</v>
      </c>
      <c r="W53" s="203">
        <v>18.77</v>
      </c>
      <c r="X53" s="203">
        <v>59.73</v>
      </c>
      <c r="Y53" s="203">
        <v>0</v>
      </c>
      <c r="Z53" s="203">
        <v>62.62</v>
      </c>
      <c r="AA53" s="203">
        <v>36.61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7.41</v>
      </c>
      <c r="AJ53" s="203">
        <v>0</v>
      </c>
      <c r="AK53" s="203">
        <v>99.62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88</v>
      </c>
      <c r="L54" s="203">
        <v>69.17</v>
      </c>
      <c r="M54" s="203">
        <v>60.1</v>
      </c>
      <c r="N54" s="203">
        <v>49.97</v>
      </c>
      <c r="O54" s="203">
        <v>70.599999999999994</v>
      </c>
      <c r="P54" s="203">
        <v>23.41</v>
      </c>
      <c r="Q54" s="203">
        <v>0</v>
      </c>
      <c r="R54" s="203">
        <v>9.7799999999999994</v>
      </c>
      <c r="S54" s="203">
        <v>5.7</v>
      </c>
      <c r="T54" s="203">
        <v>0</v>
      </c>
      <c r="U54" s="203">
        <v>49.86</v>
      </c>
      <c r="V54" s="203">
        <v>8.76</v>
      </c>
      <c r="W54" s="203">
        <v>18.77</v>
      </c>
      <c r="X54" s="203">
        <v>59.73</v>
      </c>
      <c r="Y54" s="203">
        <v>0</v>
      </c>
      <c r="Z54" s="203">
        <v>62.62</v>
      </c>
      <c r="AA54" s="203">
        <v>36.61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7.41</v>
      </c>
      <c r="AJ54" s="203">
        <v>0</v>
      </c>
      <c r="AK54" s="203">
        <v>99.62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88</v>
      </c>
      <c r="L55" s="203">
        <v>69.25</v>
      </c>
      <c r="M55" s="203">
        <v>60.1</v>
      </c>
      <c r="N55" s="203">
        <v>49.97</v>
      </c>
      <c r="O55" s="203">
        <v>70.599999999999994</v>
      </c>
      <c r="P55" s="203">
        <v>23.41</v>
      </c>
      <c r="Q55" s="203">
        <v>0</v>
      </c>
      <c r="R55" s="203">
        <v>9.7799999999999994</v>
      </c>
      <c r="S55" s="203">
        <v>5.89</v>
      </c>
      <c r="T55" s="203">
        <v>0</v>
      </c>
      <c r="U55" s="203">
        <v>49.86</v>
      </c>
      <c r="V55" s="203">
        <v>8.76</v>
      </c>
      <c r="W55" s="203">
        <v>18.77</v>
      </c>
      <c r="X55" s="203">
        <v>59.73</v>
      </c>
      <c r="Y55" s="203">
        <v>0</v>
      </c>
      <c r="Z55" s="203">
        <v>62.62</v>
      </c>
      <c r="AA55" s="203">
        <v>36.61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7</v>
      </c>
      <c r="AJ55" s="203">
        <v>0</v>
      </c>
      <c r="AK55" s="203">
        <v>99.62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88</v>
      </c>
      <c r="L56" s="203">
        <v>69.25</v>
      </c>
      <c r="M56" s="203">
        <v>60.1</v>
      </c>
      <c r="N56" s="203">
        <v>49.97</v>
      </c>
      <c r="O56" s="203">
        <v>70.599999999999994</v>
      </c>
      <c r="P56" s="203">
        <v>23.41</v>
      </c>
      <c r="Q56" s="203">
        <v>0</v>
      </c>
      <c r="R56" s="203">
        <v>9.7799999999999994</v>
      </c>
      <c r="S56" s="203">
        <v>5.89</v>
      </c>
      <c r="T56" s="203">
        <v>0</v>
      </c>
      <c r="U56" s="203">
        <v>49.86</v>
      </c>
      <c r="V56" s="203">
        <v>8.76</v>
      </c>
      <c r="W56" s="203">
        <v>18.77</v>
      </c>
      <c r="X56" s="203">
        <v>59.73</v>
      </c>
      <c r="Y56" s="203">
        <v>0</v>
      </c>
      <c r="Z56" s="203">
        <v>62.62</v>
      </c>
      <c r="AA56" s="203">
        <v>36.61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7.41</v>
      </c>
      <c r="AJ56" s="203">
        <v>0</v>
      </c>
      <c r="AK56" s="203">
        <v>99.62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88</v>
      </c>
      <c r="L57" s="203">
        <v>69.25</v>
      </c>
      <c r="M57" s="203">
        <v>60.1</v>
      </c>
      <c r="N57" s="203">
        <v>49.97</v>
      </c>
      <c r="O57" s="203">
        <v>70.599999999999994</v>
      </c>
      <c r="P57" s="203">
        <v>23.41</v>
      </c>
      <c r="Q57" s="203">
        <v>0</v>
      </c>
      <c r="R57" s="203">
        <v>9.7799999999999994</v>
      </c>
      <c r="S57" s="203">
        <v>6.05</v>
      </c>
      <c r="T57" s="203">
        <v>0</v>
      </c>
      <c r="U57" s="203">
        <v>49.86</v>
      </c>
      <c r="V57" s="203">
        <v>8.76</v>
      </c>
      <c r="W57" s="203">
        <v>18.77</v>
      </c>
      <c r="X57" s="203">
        <v>59.73</v>
      </c>
      <c r="Y57" s="203">
        <v>0</v>
      </c>
      <c r="Z57" s="203">
        <v>62.62</v>
      </c>
      <c r="AA57" s="203">
        <v>36.61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7.41</v>
      </c>
      <c r="AJ57" s="203">
        <v>0</v>
      </c>
      <c r="AK57" s="203">
        <v>99.62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88</v>
      </c>
      <c r="L58" s="203">
        <v>69.25</v>
      </c>
      <c r="M58" s="203">
        <v>60.1</v>
      </c>
      <c r="N58" s="203">
        <v>49.97</v>
      </c>
      <c r="O58" s="203">
        <v>70.599999999999994</v>
      </c>
      <c r="P58" s="203">
        <v>23.41</v>
      </c>
      <c r="Q58" s="203">
        <v>0</v>
      </c>
      <c r="R58" s="203">
        <v>9.7799999999999994</v>
      </c>
      <c r="S58" s="203">
        <v>6.05</v>
      </c>
      <c r="T58" s="203">
        <v>0</v>
      </c>
      <c r="U58" s="203">
        <v>49.86</v>
      </c>
      <c r="V58" s="203">
        <v>8.77</v>
      </c>
      <c r="W58" s="203">
        <v>18.75</v>
      </c>
      <c r="X58" s="203">
        <v>59.73</v>
      </c>
      <c r="Y58" s="203">
        <v>0</v>
      </c>
      <c r="Z58" s="203">
        <v>62.62</v>
      </c>
      <c r="AA58" s="203">
        <v>36.61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7.41</v>
      </c>
      <c r="AJ58" s="203">
        <v>0</v>
      </c>
      <c r="AK58" s="203">
        <v>99.62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86.63</v>
      </c>
      <c r="L59" s="203">
        <v>69.25</v>
      </c>
      <c r="M59" s="203">
        <v>60.1</v>
      </c>
      <c r="N59" s="203">
        <v>49.97</v>
      </c>
      <c r="O59" s="203">
        <v>70.599999999999994</v>
      </c>
      <c r="P59" s="203">
        <v>23.41</v>
      </c>
      <c r="Q59" s="203">
        <v>1.43</v>
      </c>
      <c r="R59" s="203">
        <v>7.7</v>
      </c>
      <c r="S59" s="203">
        <v>4.8099999999999996</v>
      </c>
      <c r="T59" s="203">
        <v>0</v>
      </c>
      <c r="U59" s="203">
        <v>49.86</v>
      </c>
      <c r="V59" s="203">
        <v>8.77</v>
      </c>
      <c r="W59" s="203">
        <v>18.75</v>
      </c>
      <c r="X59" s="203">
        <v>59.73</v>
      </c>
      <c r="Y59" s="203">
        <v>0</v>
      </c>
      <c r="Z59" s="203">
        <v>62.62</v>
      </c>
      <c r="AA59" s="203">
        <v>36.61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6.5</v>
      </c>
      <c r="AJ59" s="203">
        <v>0</v>
      </c>
      <c r="AK59" s="203">
        <v>99.62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86.63</v>
      </c>
      <c r="L60" s="203">
        <v>69.25</v>
      </c>
      <c r="M60" s="203">
        <v>60.1</v>
      </c>
      <c r="N60" s="203">
        <v>49.97</v>
      </c>
      <c r="O60" s="203">
        <v>70.599999999999994</v>
      </c>
      <c r="P60" s="203">
        <v>23.41</v>
      </c>
      <c r="Q60" s="203">
        <v>1.43</v>
      </c>
      <c r="R60" s="203">
        <v>7.7</v>
      </c>
      <c r="S60" s="203">
        <v>4.8099999999999996</v>
      </c>
      <c r="T60" s="203">
        <v>0</v>
      </c>
      <c r="U60" s="203">
        <v>49.86</v>
      </c>
      <c r="V60" s="203">
        <v>8.77</v>
      </c>
      <c r="W60" s="203">
        <v>18.75</v>
      </c>
      <c r="X60" s="203">
        <v>59.73</v>
      </c>
      <c r="Y60" s="203">
        <v>0</v>
      </c>
      <c r="Z60" s="203">
        <v>62.61</v>
      </c>
      <c r="AA60" s="203">
        <v>36.61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6.5</v>
      </c>
      <c r="AJ60" s="203">
        <v>0</v>
      </c>
      <c r="AK60" s="203">
        <v>99.62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86.63</v>
      </c>
      <c r="L61" s="203">
        <v>69.25</v>
      </c>
      <c r="M61" s="203">
        <v>60.1</v>
      </c>
      <c r="N61" s="203">
        <v>49.97</v>
      </c>
      <c r="O61" s="203">
        <v>70.599999999999994</v>
      </c>
      <c r="P61" s="203">
        <v>23.41</v>
      </c>
      <c r="Q61" s="203">
        <v>1.43</v>
      </c>
      <c r="R61" s="203">
        <v>7.7</v>
      </c>
      <c r="S61" s="203">
        <v>4.8099999999999996</v>
      </c>
      <c r="T61" s="203">
        <v>0</v>
      </c>
      <c r="U61" s="203">
        <v>49.86</v>
      </c>
      <c r="V61" s="203">
        <v>8.77</v>
      </c>
      <c r="W61" s="203">
        <v>18.75</v>
      </c>
      <c r="X61" s="203">
        <v>59.73</v>
      </c>
      <c r="Y61" s="203">
        <v>0</v>
      </c>
      <c r="Z61" s="203">
        <v>62.61</v>
      </c>
      <c r="AA61" s="203">
        <v>36.61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5.83</v>
      </c>
      <c r="AJ61" s="203">
        <v>0</v>
      </c>
      <c r="AK61" s="203">
        <v>99.62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86.63</v>
      </c>
      <c r="L62" s="203">
        <v>69.17</v>
      </c>
      <c r="M62" s="203">
        <v>60.1</v>
      </c>
      <c r="N62" s="203">
        <v>49.97</v>
      </c>
      <c r="O62" s="203">
        <v>70.599999999999994</v>
      </c>
      <c r="P62" s="203">
        <v>23.41</v>
      </c>
      <c r="Q62" s="203">
        <v>1.43</v>
      </c>
      <c r="R62" s="203">
        <v>7.7</v>
      </c>
      <c r="S62" s="203">
        <v>4.8099999999999996</v>
      </c>
      <c r="T62" s="203">
        <v>0</v>
      </c>
      <c r="U62" s="203">
        <v>49.86</v>
      </c>
      <c r="V62" s="203">
        <v>8.77</v>
      </c>
      <c r="W62" s="203">
        <v>18.75</v>
      </c>
      <c r="X62" s="203">
        <v>59.73</v>
      </c>
      <c r="Y62" s="203">
        <v>0</v>
      </c>
      <c r="Z62" s="203">
        <v>62.61</v>
      </c>
      <c r="AA62" s="203">
        <v>36.61</v>
      </c>
      <c r="AB62" s="203">
        <v>0</v>
      </c>
      <c r="AC62" s="203">
        <v>13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7.41</v>
      </c>
      <c r="AJ62" s="203">
        <v>0</v>
      </c>
      <c r="AK62" s="203">
        <v>99.62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86.63</v>
      </c>
      <c r="L63" s="203">
        <v>69.17</v>
      </c>
      <c r="M63" s="203">
        <v>60.1</v>
      </c>
      <c r="N63" s="203">
        <v>49.97</v>
      </c>
      <c r="O63" s="203">
        <v>70.599999999999994</v>
      </c>
      <c r="P63" s="203">
        <v>23.41</v>
      </c>
      <c r="Q63" s="203">
        <v>1.3</v>
      </c>
      <c r="R63" s="203">
        <v>5.94</v>
      </c>
      <c r="S63" s="203">
        <v>4.8099999999999996</v>
      </c>
      <c r="T63" s="203">
        <v>0</v>
      </c>
      <c r="U63" s="203">
        <v>49.86</v>
      </c>
      <c r="V63" s="203">
        <v>0</v>
      </c>
      <c r="W63" s="203">
        <v>4.82</v>
      </c>
      <c r="X63" s="203">
        <v>14.45</v>
      </c>
      <c r="Y63" s="203">
        <v>0</v>
      </c>
      <c r="Z63" s="203">
        <v>62.61</v>
      </c>
      <c r="AA63" s="203">
        <v>36.61</v>
      </c>
      <c r="AB63" s="203">
        <v>0</v>
      </c>
      <c r="AC63" s="203">
        <v>13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7.41</v>
      </c>
      <c r="AJ63" s="203">
        <v>0</v>
      </c>
      <c r="AK63" s="203">
        <v>76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86.63</v>
      </c>
      <c r="L64" s="203">
        <v>67.430000000000007</v>
      </c>
      <c r="M64" s="203">
        <v>60.1</v>
      </c>
      <c r="N64" s="203">
        <v>49.97</v>
      </c>
      <c r="O64" s="203">
        <v>70.599999999999994</v>
      </c>
      <c r="P64" s="203">
        <v>23.41</v>
      </c>
      <c r="Q64" s="203">
        <v>1.3</v>
      </c>
      <c r="R64" s="203">
        <v>5.94</v>
      </c>
      <c r="S64" s="203">
        <v>4.8099999999999996</v>
      </c>
      <c r="T64" s="203">
        <v>0</v>
      </c>
      <c r="U64" s="203">
        <v>49.86</v>
      </c>
      <c r="V64" s="203">
        <v>0</v>
      </c>
      <c r="W64" s="203">
        <v>4.82</v>
      </c>
      <c r="X64" s="203">
        <v>14.45</v>
      </c>
      <c r="Y64" s="203">
        <v>0</v>
      </c>
      <c r="Z64" s="203">
        <v>62.61</v>
      </c>
      <c r="AA64" s="203">
        <v>36.61</v>
      </c>
      <c r="AB64" s="203">
        <v>0</v>
      </c>
      <c r="AC64" s="203">
        <v>13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7.41</v>
      </c>
      <c r="AJ64" s="203">
        <v>0</v>
      </c>
      <c r="AK64" s="203">
        <v>76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86.63</v>
      </c>
      <c r="L65" s="203">
        <v>67.430000000000007</v>
      </c>
      <c r="M65" s="203">
        <v>60.1</v>
      </c>
      <c r="N65" s="203">
        <v>49.97</v>
      </c>
      <c r="O65" s="203">
        <v>70.599999999999994</v>
      </c>
      <c r="P65" s="203">
        <v>23.41</v>
      </c>
      <c r="Q65" s="203">
        <v>1.3</v>
      </c>
      <c r="R65" s="203">
        <v>5.92</v>
      </c>
      <c r="S65" s="203">
        <v>4.8099999999999996</v>
      </c>
      <c r="T65" s="203">
        <v>0</v>
      </c>
      <c r="U65" s="203">
        <v>49.86</v>
      </c>
      <c r="V65" s="203">
        <v>0</v>
      </c>
      <c r="W65" s="203">
        <v>4.82</v>
      </c>
      <c r="X65" s="203">
        <v>14.45</v>
      </c>
      <c r="Y65" s="203">
        <v>0</v>
      </c>
      <c r="Z65" s="203">
        <v>62.61</v>
      </c>
      <c r="AA65" s="203">
        <v>36.61</v>
      </c>
      <c r="AB65" s="203">
        <v>0</v>
      </c>
      <c r="AC65" s="203">
        <v>13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8.93</v>
      </c>
      <c r="AJ65" s="203">
        <v>0</v>
      </c>
      <c r="AK65" s="203">
        <v>76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86.63</v>
      </c>
      <c r="L66" s="203">
        <v>67.430000000000007</v>
      </c>
      <c r="M66" s="203">
        <v>60.1</v>
      </c>
      <c r="N66" s="203">
        <v>49.97</v>
      </c>
      <c r="O66" s="203">
        <v>70.599999999999994</v>
      </c>
      <c r="P66" s="203">
        <v>23.41</v>
      </c>
      <c r="Q66" s="203">
        <v>1.3</v>
      </c>
      <c r="R66" s="203">
        <v>5.92</v>
      </c>
      <c r="S66" s="203">
        <v>4.8099999999999996</v>
      </c>
      <c r="T66" s="203">
        <v>0</v>
      </c>
      <c r="U66" s="203">
        <v>49.86</v>
      </c>
      <c r="V66" s="203">
        <v>0</v>
      </c>
      <c r="W66" s="203">
        <v>4.82</v>
      </c>
      <c r="X66" s="203">
        <v>14.45</v>
      </c>
      <c r="Y66" s="203">
        <v>0</v>
      </c>
      <c r="Z66" s="203">
        <v>62.61</v>
      </c>
      <c r="AA66" s="203">
        <v>36.61</v>
      </c>
      <c r="AB66" s="203">
        <v>0</v>
      </c>
      <c r="AC66" s="203">
        <v>13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8.93</v>
      </c>
      <c r="AJ66" s="203">
        <v>0</v>
      </c>
      <c r="AK66" s="203">
        <v>76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86.44</v>
      </c>
      <c r="L67" s="203">
        <v>67.430000000000007</v>
      </c>
      <c r="M67" s="203">
        <v>60.1</v>
      </c>
      <c r="N67" s="203">
        <v>49.97</v>
      </c>
      <c r="O67" s="203">
        <v>70.599999999999994</v>
      </c>
      <c r="P67" s="203">
        <v>23.41</v>
      </c>
      <c r="Q67" s="203">
        <v>1.25</v>
      </c>
      <c r="R67" s="203">
        <v>5.53</v>
      </c>
      <c r="S67" s="203">
        <v>4.8099999999999996</v>
      </c>
      <c r="T67" s="203">
        <v>0</v>
      </c>
      <c r="U67" s="203">
        <v>49.86</v>
      </c>
      <c r="V67" s="203">
        <v>8.77</v>
      </c>
      <c r="W67" s="203">
        <v>19.010000000000002</v>
      </c>
      <c r="X67" s="203">
        <v>62.41</v>
      </c>
      <c r="Y67" s="203">
        <v>0</v>
      </c>
      <c r="Z67" s="203">
        <v>62.61</v>
      </c>
      <c r="AA67" s="203">
        <v>36.61</v>
      </c>
      <c r="AB67" s="203">
        <v>0</v>
      </c>
      <c r="AC67" s="203">
        <v>14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8.89</v>
      </c>
      <c r="AJ67" s="203">
        <v>0</v>
      </c>
      <c r="AK67" s="203">
        <v>76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86.44</v>
      </c>
      <c r="L68" s="203">
        <v>67.430000000000007</v>
      </c>
      <c r="M68" s="203">
        <v>60.1</v>
      </c>
      <c r="N68" s="203">
        <v>49.97</v>
      </c>
      <c r="O68" s="203">
        <v>70.599999999999994</v>
      </c>
      <c r="P68" s="203">
        <v>23.41</v>
      </c>
      <c r="Q68" s="203">
        <v>1.25</v>
      </c>
      <c r="R68" s="203">
        <v>5.55</v>
      </c>
      <c r="S68" s="203">
        <v>4.8099999999999996</v>
      </c>
      <c r="T68" s="203">
        <v>0</v>
      </c>
      <c r="U68" s="203">
        <v>49.86</v>
      </c>
      <c r="V68" s="203">
        <v>8.77</v>
      </c>
      <c r="W68" s="203">
        <v>19.010000000000002</v>
      </c>
      <c r="X68" s="203">
        <v>62.41</v>
      </c>
      <c r="Y68" s="203">
        <v>0</v>
      </c>
      <c r="Z68" s="203">
        <v>62.61</v>
      </c>
      <c r="AA68" s="203">
        <v>36.61</v>
      </c>
      <c r="AB68" s="203">
        <v>0</v>
      </c>
      <c r="AC68" s="203">
        <v>14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8.93</v>
      </c>
      <c r="AJ68" s="203">
        <v>0</v>
      </c>
      <c r="AK68" s="203">
        <v>76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86.44</v>
      </c>
      <c r="L69" s="203">
        <v>67.430000000000007</v>
      </c>
      <c r="M69" s="203">
        <v>60.1</v>
      </c>
      <c r="N69" s="203">
        <v>49.97</v>
      </c>
      <c r="O69" s="203">
        <v>70.599999999999994</v>
      </c>
      <c r="P69" s="203">
        <v>23.41</v>
      </c>
      <c r="Q69" s="203">
        <v>0.93</v>
      </c>
      <c r="R69" s="203">
        <v>5.55</v>
      </c>
      <c r="S69" s="203">
        <v>4.8099999999999996</v>
      </c>
      <c r="T69" s="203">
        <v>0</v>
      </c>
      <c r="U69" s="203">
        <v>49.86</v>
      </c>
      <c r="V69" s="203">
        <v>8.77</v>
      </c>
      <c r="W69" s="203">
        <v>19.010000000000002</v>
      </c>
      <c r="X69" s="203">
        <v>62.41</v>
      </c>
      <c r="Y69" s="203">
        <v>0</v>
      </c>
      <c r="Z69" s="203">
        <v>62.61</v>
      </c>
      <c r="AA69" s="203">
        <v>36.61</v>
      </c>
      <c r="AB69" s="203">
        <v>0</v>
      </c>
      <c r="AC69" s="203">
        <v>14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8.93</v>
      </c>
      <c r="AJ69" s="203">
        <v>0</v>
      </c>
      <c r="AK69" s="203">
        <v>76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86.44</v>
      </c>
      <c r="L70" s="203">
        <v>67.430000000000007</v>
      </c>
      <c r="M70" s="203">
        <v>60.1</v>
      </c>
      <c r="N70" s="203">
        <v>49.97</v>
      </c>
      <c r="O70" s="203">
        <v>70.599999999999994</v>
      </c>
      <c r="P70" s="203">
        <v>23.41</v>
      </c>
      <c r="Q70" s="203">
        <v>0.93</v>
      </c>
      <c r="R70" s="203">
        <v>5.64</v>
      </c>
      <c r="S70" s="203">
        <v>4.8099999999999996</v>
      </c>
      <c r="T70" s="203">
        <v>0</v>
      </c>
      <c r="U70" s="203">
        <v>49.86</v>
      </c>
      <c r="V70" s="203">
        <v>8.77</v>
      </c>
      <c r="W70" s="203">
        <v>19.010000000000002</v>
      </c>
      <c r="X70" s="203">
        <v>62.41</v>
      </c>
      <c r="Y70" s="203">
        <v>0</v>
      </c>
      <c r="Z70" s="203">
        <v>62.61</v>
      </c>
      <c r="AA70" s="203">
        <v>36.61</v>
      </c>
      <c r="AB70" s="203">
        <v>0</v>
      </c>
      <c r="AC70" s="203">
        <v>13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8.93</v>
      </c>
      <c r="AJ70" s="203">
        <v>0</v>
      </c>
      <c r="AK70" s="203">
        <v>76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86.44</v>
      </c>
      <c r="L71" s="203">
        <v>67.430000000000007</v>
      </c>
      <c r="M71" s="203">
        <v>60.1</v>
      </c>
      <c r="N71" s="203">
        <v>49.97</v>
      </c>
      <c r="O71" s="203">
        <v>70.599999999999994</v>
      </c>
      <c r="P71" s="203">
        <v>23.41</v>
      </c>
      <c r="Q71" s="203">
        <v>1.1299999999999999</v>
      </c>
      <c r="R71" s="203">
        <v>5.64</v>
      </c>
      <c r="S71" s="203">
        <v>4.8099999999999996</v>
      </c>
      <c r="T71" s="203">
        <v>0</v>
      </c>
      <c r="U71" s="203">
        <v>49.86</v>
      </c>
      <c r="V71" s="203">
        <v>8.77</v>
      </c>
      <c r="W71" s="203">
        <v>19.010000000000002</v>
      </c>
      <c r="X71" s="203">
        <v>62.41</v>
      </c>
      <c r="Y71" s="203">
        <v>0</v>
      </c>
      <c r="Z71" s="203">
        <v>62.61</v>
      </c>
      <c r="AA71" s="203">
        <v>36.61</v>
      </c>
      <c r="AB71" s="203">
        <v>0</v>
      </c>
      <c r="AC71" s="203">
        <v>13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8.93</v>
      </c>
      <c r="AJ71" s="203">
        <v>0</v>
      </c>
      <c r="AK71" s="203">
        <v>76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86.44</v>
      </c>
      <c r="L72" s="203">
        <v>67.430000000000007</v>
      </c>
      <c r="M72" s="203">
        <v>60.1</v>
      </c>
      <c r="N72" s="203">
        <v>49.97</v>
      </c>
      <c r="O72" s="203">
        <v>70.599999999999994</v>
      </c>
      <c r="P72" s="203">
        <v>23.41</v>
      </c>
      <c r="Q72" s="203">
        <v>0</v>
      </c>
      <c r="R72" s="203">
        <v>4.82</v>
      </c>
      <c r="S72" s="203">
        <v>4.82</v>
      </c>
      <c r="T72" s="203">
        <v>0</v>
      </c>
      <c r="U72" s="203">
        <v>49.86</v>
      </c>
      <c r="V72" s="203">
        <v>8.77</v>
      </c>
      <c r="W72" s="203">
        <v>19.010000000000002</v>
      </c>
      <c r="X72" s="203">
        <v>62.41</v>
      </c>
      <c r="Y72" s="203">
        <v>0</v>
      </c>
      <c r="Z72" s="203">
        <v>62.61</v>
      </c>
      <c r="AA72" s="203">
        <v>36.61</v>
      </c>
      <c r="AB72" s="203">
        <v>0</v>
      </c>
      <c r="AC72" s="203">
        <v>13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8.93</v>
      </c>
      <c r="AJ72" s="203">
        <v>0</v>
      </c>
      <c r="AK72" s="203">
        <v>76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42.5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86.44</v>
      </c>
      <c r="L73" s="203">
        <v>67.430000000000007</v>
      </c>
      <c r="M73" s="203">
        <v>60.1</v>
      </c>
      <c r="N73" s="203">
        <v>49.97</v>
      </c>
      <c r="O73" s="203">
        <v>70.599999999999994</v>
      </c>
      <c r="P73" s="203">
        <v>23.41</v>
      </c>
      <c r="Q73" s="203">
        <v>0</v>
      </c>
      <c r="R73" s="203">
        <v>4.82</v>
      </c>
      <c r="S73" s="203">
        <v>4.82</v>
      </c>
      <c r="T73" s="203">
        <v>0</v>
      </c>
      <c r="U73" s="203">
        <v>49.86</v>
      </c>
      <c r="V73" s="203">
        <v>8.77</v>
      </c>
      <c r="W73" s="203">
        <v>19.010000000000002</v>
      </c>
      <c r="X73" s="203">
        <v>62.41</v>
      </c>
      <c r="Y73" s="203">
        <v>0</v>
      </c>
      <c r="Z73" s="203">
        <v>62.61</v>
      </c>
      <c r="AA73" s="203">
        <v>36.61</v>
      </c>
      <c r="AB73" s="203">
        <v>0</v>
      </c>
      <c r="AC73" s="203">
        <v>13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8.89</v>
      </c>
      <c r="AJ73" s="203">
        <v>0</v>
      </c>
      <c r="AK73" s="203">
        <v>76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31.48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86.44</v>
      </c>
      <c r="L74" s="203">
        <v>67.430000000000007</v>
      </c>
      <c r="M74" s="203">
        <v>60.1</v>
      </c>
      <c r="N74" s="203">
        <v>49.97</v>
      </c>
      <c r="O74" s="203">
        <v>70.599999999999994</v>
      </c>
      <c r="P74" s="203">
        <v>23.41</v>
      </c>
      <c r="Q74" s="203">
        <v>0</v>
      </c>
      <c r="R74" s="203">
        <v>4.82</v>
      </c>
      <c r="S74" s="203">
        <v>4.82</v>
      </c>
      <c r="T74" s="203">
        <v>0</v>
      </c>
      <c r="U74" s="203">
        <v>49.86</v>
      </c>
      <c r="V74" s="203">
        <v>8.77</v>
      </c>
      <c r="W74" s="203">
        <v>19.010000000000002</v>
      </c>
      <c r="X74" s="203">
        <v>62.41</v>
      </c>
      <c r="Y74" s="203">
        <v>0</v>
      </c>
      <c r="Z74" s="203">
        <v>62.61</v>
      </c>
      <c r="AA74" s="203">
        <v>36.61</v>
      </c>
      <c r="AB74" s="203">
        <v>0</v>
      </c>
      <c r="AC74" s="203">
        <v>13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8.93</v>
      </c>
      <c r="AJ74" s="203">
        <v>0</v>
      </c>
      <c r="AK74" s="203">
        <v>76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10.45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131.58000000000001</v>
      </c>
      <c r="L75" s="203">
        <v>67.430000000000007</v>
      </c>
      <c r="M75" s="203">
        <v>60.1</v>
      </c>
      <c r="N75" s="203">
        <v>49.97</v>
      </c>
      <c r="O75" s="203">
        <v>70.599999999999994</v>
      </c>
      <c r="P75" s="203">
        <v>23.41</v>
      </c>
      <c r="Q75" s="203">
        <v>4.6100000000000003</v>
      </c>
      <c r="R75" s="203">
        <v>17.93</v>
      </c>
      <c r="S75" s="203">
        <v>11.16</v>
      </c>
      <c r="T75" s="203">
        <v>0</v>
      </c>
      <c r="U75" s="203">
        <v>49.86</v>
      </c>
      <c r="V75" s="203">
        <v>8.77</v>
      </c>
      <c r="W75" s="203">
        <v>19.010000000000002</v>
      </c>
      <c r="X75" s="203">
        <v>62.41</v>
      </c>
      <c r="Y75" s="203">
        <v>0</v>
      </c>
      <c r="Z75" s="203">
        <v>114.6</v>
      </c>
      <c r="AA75" s="203">
        <v>36.61</v>
      </c>
      <c r="AB75" s="203">
        <v>0</v>
      </c>
      <c r="AC75" s="203">
        <v>13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7.41</v>
      </c>
      <c r="AJ75" s="203">
        <v>0</v>
      </c>
      <c r="AK75" s="203">
        <v>99.62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154.88999999999999</v>
      </c>
      <c r="L76" s="203">
        <v>67.430000000000007</v>
      </c>
      <c r="M76" s="203">
        <v>60.1</v>
      </c>
      <c r="N76" s="203">
        <v>49.97</v>
      </c>
      <c r="O76" s="203">
        <v>70.599999999999994</v>
      </c>
      <c r="P76" s="203">
        <v>23.41</v>
      </c>
      <c r="Q76" s="203">
        <v>4.6100000000000003</v>
      </c>
      <c r="R76" s="203">
        <v>17.93</v>
      </c>
      <c r="S76" s="203">
        <v>11.16</v>
      </c>
      <c r="T76" s="203">
        <v>0</v>
      </c>
      <c r="U76" s="203">
        <v>49.86</v>
      </c>
      <c r="V76" s="203">
        <v>8.77</v>
      </c>
      <c r="W76" s="203">
        <v>19.010000000000002</v>
      </c>
      <c r="X76" s="203">
        <v>62.41</v>
      </c>
      <c r="Y76" s="203">
        <v>0</v>
      </c>
      <c r="Z76" s="203">
        <v>117.74</v>
      </c>
      <c r="AA76" s="203">
        <v>36.61</v>
      </c>
      <c r="AB76" s="203">
        <v>0</v>
      </c>
      <c r="AC76" s="203">
        <v>13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7.41</v>
      </c>
      <c r="AJ76" s="203">
        <v>0</v>
      </c>
      <c r="AK76" s="203">
        <v>99.62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154.88999999999999</v>
      </c>
      <c r="L77" s="203">
        <v>67.430000000000007</v>
      </c>
      <c r="M77" s="203">
        <v>60.1</v>
      </c>
      <c r="N77" s="203">
        <v>49.97</v>
      </c>
      <c r="O77" s="203">
        <v>70.599999999999994</v>
      </c>
      <c r="P77" s="203">
        <v>23.41</v>
      </c>
      <c r="Q77" s="203">
        <v>4.6100000000000003</v>
      </c>
      <c r="R77" s="203">
        <v>17.93</v>
      </c>
      <c r="S77" s="203">
        <v>11.16</v>
      </c>
      <c r="T77" s="203">
        <v>0</v>
      </c>
      <c r="U77" s="203">
        <v>49.86</v>
      </c>
      <c r="V77" s="203">
        <v>8.77</v>
      </c>
      <c r="W77" s="203">
        <v>19.010000000000002</v>
      </c>
      <c r="X77" s="203">
        <v>62.41</v>
      </c>
      <c r="Y77" s="203">
        <v>0</v>
      </c>
      <c r="Z77" s="203">
        <v>117.74</v>
      </c>
      <c r="AA77" s="203">
        <v>36.61</v>
      </c>
      <c r="AB77" s="203">
        <v>0</v>
      </c>
      <c r="AC77" s="203">
        <v>8.9700000000000006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4.88</v>
      </c>
      <c r="AJ77" s="203">
        <v>0</v>
      </c>
      <c r="AK77" s="203">
        <v>99.62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154.88999999999999</v>
      </c>
      <c r="L78" s="203">
        <v>67.430000000000007</v>
      </c>
      <c r="M78" s="203">
        <v>60.1</v>
      </c>
      <c r="N78" s="203">
        <v>49.97</v>
      </c>
      <c r="O78" s="203">
        <v>70.599999999999994</v>
      </c>
      <c r="P78" s="203">
        <v>23.41</v>
      </c>
      <c r="Q78" s="203">
        <v>4.6100000000000003</v>
      </c>
      <c r="R78" s="203">
        <v>17.93</v>
      </c>
      <c r="S78" s="203">
        <v>11.16</v>
      </c>
      <c r="T78" s="203">
        <v>0</v>
      </c>
      <c r="U78" s="203">
        <v>49.86</v>
      </c>
      <c r="V78" s="203">
        <v>8.77</v>
      </c>
      <c r="W78" s="203">
        <v>19.010000000000002</v>
      </c>
      <c r="X78" s="203">
        <v>62.41</v>
      </c>
      <c r="Y78" s="203">
        <v>0</v>
      </c>
      <c r="Z78" s="203">
        <v>117.74</v>
      </c>
      <c r="AA78" s="203">
        <v>36.61</v>
      </c>
      <c r="AB78" s="203">
        <v>0</v>
      </c>
      <c r="AC78" s="203">
        <v>8.9700000000000006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4.88</v>
      </c>
      <c r="AJ78" s="203">
        <v>0</v>
      </c>
      <c r="AK78" s="203">
        <v>99.62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154.88999999999999</v>
      </c>
      <c r="L79" s="203">
        <v>122.31</v>
      </c>
      <c r="M79" s="203">
        <v>60.1</v>
      </c>
      <c r="N79" s="203">
        <v>49.97</v>
      </c>
      <c r="O79" s="203">
        <v>70.599999999999994</v>
      </c>
      <c r="P79" s="203">
        <v>23.41</v>
      </c>
      <c r="Q79" s="203">
        <v>4.6100000000000003</v>
      </c>
      <c r="R79" s="203">
        <v>17.93</v>
      </c>
      <c r="S79" s="203">
        <v>11.16</v>
      </c>
      <c r="T79" s="203">
        <v>0</v>
      </c>
      <c r="U79" s="203">
        <v>49.86</v>
      </c>
      <c r="V79" s="203">
        <v>8.77</v>
      </c>
      <c r="W79" s="203">
        <v>19.010000000000002</v>
      </c>
      <c r="X79" s="203">
        <v>62.41</v>
      </c>
      <c r="Y79" s="203">
        <v>0</v>
      </c>
      <c r="Z79" s="203">
        <v>117.74</v>
      </c>
      <c r="AA79" s="203">
        <v>36.61</v>
      </c>
      <c r="AB79" s="203">
        <v>0</v>
      </c>
      <c r="AC79" s="203">
        <v>13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6.99</v>
      </c>
      <c r="AJ79" s="203">
        <v>0</v>
      </c>
      <c r="AK79" s="203">
        <v>99.62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154.88999999999999</v>
      </c>
      <c r="L80" s="203">
        <v>122.31</v>
      </c>
      <c r="M80" s="203">
        <v>60.1</v>
      </c>
      <c r="N80" s="203">
        <v>49.97</v>
      </c>
      <c r="O80" s="203">
        <v>70.599999999999994</v>
      </c>
      <c r="P80" s="203">
        <v>23.41</v>
      </c>
      <c r="Q80" s="203">
        <v>4.6100000000000003</v>
      </c>
      <c r="R80" s="203">
        <v>17.93</v>
      </c>
      <c r="S80" s="203">
        <v>11.16</v>
      </c>
      <c r="T80" s="203">
        <v>0</v>
      </c>
      <c r="U80" s="203">
        <v>49.86</v>
      </c>
      <c r="V80" s="203">
        <v>8.77</v>
      </c>
      <c r="W80" s="203">
        <v>19.010000000000002</v>
      </c>
      <c r="X80" s="203">
        <v>62.41</v>
      </c>
      <c r="Y80" s="203">
        <v>0</v>
      </c>
      <c r="Z80" s="203">
        <v>117.74</v>
      </c>
      <c r="AA80" s="203">
        <v>36.61</v>
      </c>
      <c r="AB80" s="203">
        <v>0</v>
      </c>
      <c r="AC80" s="203">
        <v>13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7.35</v>
      </c>
      <c r="AJ80" s="203">
        <v>0</v>
      </c>
      <c r="AK80" s="203">
        <v>99.62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154.88999999999999</v>
      </c>
      <c r="L81" s="203">
        <v>122.31</v>
      </c>
      <c r="M81" s="203">
        <v>60.1</v>
      </c>
      <c r="N81" s="203">
        <v>49.97</v>
      </c>
      <c r="O81" s="203">
        <v>70.599999999999994</v>
      </c>
      <c r="P81" s="203">
        <v>23.41</v>
      </c>
      <c r="Q81" s="203">
        <v>4.6100000000000003</v>
      </c>
      <c r="R81" s="203">
        <v>17.93</v>
      </c>
      <c r="S81" s="203">
        <v>11.16</v>
      </c>
      <c r="T81" s="203">
        <v>0</v>
      </c>
      <c r="U81" s="203">
        <v>49.86</v>
      </c>
      <c r="V81" s="203">
        <v>8.77</v>
      </c>
      <c r="W81" s="203">
        <v>19.010000000000002</v>
      </c>
      <c r="X81" s="203">
        <v>62.41</v>
      </c>
      <c r="Y81" s="203">
        <v>0</v>
      </c>
      <c r="Z81" s="203">
        <v>117.74</v>
      </c>
      <c r="AA81" s="203">
        <v>36.61</v>
      </c>
      <c r="AB81" s="203">
        <v>0</v>
      </c>
      <c r="AC81" s="203">
        <v>13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7.35</v>
      </c>
      <c r="AJ81" s="203">
        <v>0</v>
      </c>
      <c r="AK81" s="203">
        <v>99.62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154.88999999999999</v>
      </c>
      <c r="L82" s="203">
        <v>122.31</v>
      </c>
      <c r="M82" s="203">
        <v>60.1</v>
      </c>
      <c r="N82" s="203">
        <v>49.97</v>
      </c>
      <c r="O82" s="203">
        <v>70.599999999999994</v>
      </c>
      <c r="P82" s="203">
        <v>23.41</v>
      </c>
      <c r="Q82" s="203">
        <v>4.6100000000000003</v>
      </c>
      <c r="R82" s="203">
        <v>17.93</v>
      </c>
      <c r="S82" s="203">
        <v>11.16</v>
      </c>
      <c r="T82" s="203">
        <v>0</v>
      </c>
      <c r="U82" s="203">
        <v>49.86</v>
      </c>
      <c r="V82" s="203">
        <v>8.77</v>
      </c>
      <c r="W82" s="203">
        <v>19.010000000000002</v>
      </c>
      <c r="X82" s="203">
        <v>62.41</v>
      </c>
      <c r="Y82" s="203">
        <v>0</v>
      </c>
      <c r="Z82" s="203">
        <v>117.74</v>
      </c>
      <c r="AA82" s="203">
        <v>36.61</v>
      </c>
      <c r="AB82" s="203">
        <v>0</v>
      </c>
      <c r="AC82" s="203">
        <v>13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7.35</v>
      </c>
      <c r="AJ82" s="203">
        <v>0</v>
      </c>
      <c r="AK82" s="203">
        <v>99.62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154.88999999999999</v>
      </c>
      <c r="L83" s="203">
        <v>122.31</v>
      </c>
      <c r="M83" s="203">
        <v>60.1</v>
      </c>
      <c r="N83" s="203">
        <v>49.97</v>
      </c>
      <c r="O83" s="203">
        <v>70.599999999999994</v>
      </c>
      <c r="P83" s="203">
        <v>23.41</v>
      </c>
      <c r="Q83" s="203">
        <v>4.6100000000000003</v>
      </c>
      <c r="R83" s="203">
        <v>17.93</v>
      </c>
      <c r="S83" s="203">
        <v>11.16</v>
      </c>
      <c r="T83" s="203">
        <v>0</v>
      </c>
      <c r="U83" s="203">
        <v>49.86</v>
      </c>
      <c r="V83" s="203">
        <v>8.77</v>
      </c>
      <c r="W83" s="203">
        <v>19.010000000000002</v>
      </c>
      <c r="X83" s="203">
        <v>62.41</v>
      </c>
      <c r="Y83" s="203">
        <v>0</v>
      </c>
      <c r="Z83" s="203">
        <v>117.74</v>
      </c>
      <c r="AA83" s="203">
        <v>36.61</v>
      </c>
      <c r="AB83" s="203">
        <v>0</v>
      </c>
      <c r="AC83" s="203">
        <v>13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7.35</v>
      </c>
      <c r="AJ83" s="203">
        <v>0</v>
      </c>
      <c r="AK83" s="203">
        <v>99.62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154.88999999999999</v>
      </c>
      <c r="L84" s="203">
        <v>122.31</v>
      </c>
      <c r="M84" s="203">
        <v>60.1</v>
      </c>
      <c r="N84" s="203">
        <v>49.97</v>
      </c>
      <c r="O84" s="203">
        <v>70.599999999999994</v>
      </c>
      <c r="P84" s="203">
        <v>23.41</v>
      </c>
      <c r="Q84" s="203">
        <v>4.6100000000000003</v>
      </c>
      <c r="R84" s="203">
        <v>17.93</v>
      </c>
      <c r="S84" s="203">
        <v>11.16</v>
      </c>
      <c r="T84" s="203">
        <v>0</v>
      </c>
      <c r="U84" s="203">
        <v>49.86</v>
      </c>
      <c r="V84" s="203">
        <v>8.77</v>
      </c>
      <c r="W84" s="203">
        <v>19.010000000000002</v>
      </c>
      <c r="X84" s="203">
        <v>62.41</v>
      </c>
      <c r="Y84" s="203">
        <v>0</v>
      </c>
      <c r="Z84" s="203">
        <v>117.74</v>
      </c>
      <c r="AA84" s="203">
        <v>36.61</v>
      </c>
      <c r="AB84" s="203">
        <v>0</v>
      </c>
      <c r="AC84" s="203">
        <v>13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7.35</v>
      </c>
      <c r="AJ84" s="203">
        <v>0</v>
      </c>
      <c r="AK84" s="203">
        <v>99.62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154.88999999999999</v>
      </c>
      <c r="L85" s="203">
        <v>122.31</v>
      </c>
      <c r="M85" s="203">
        <v>60.1</v>
      </c>
      <c r="N85" s="203">
        <v>49.97</v>
      </c>
      <c r="O85" s="203">
        <v>70.599999999999994</v>
      </c>
      <c r="P85" s="203">
        <v>23.41</v>
      </c>
      <c r="Q85" s="203">
        <v>4.6100000000000003</v>
      </c>
      <c r="R85" s="203">
        <v>17.93</v>
      </c>
      <c r="S85" s="203">
        <v>11.16</v>
      </c>
      <c r="T85" s="203">
        <v>0</v>
      </c>
      <c r="U85" s="203">
        <v>49.86</v>
      </c>
      <c r="V85" s="203">
        <v>8.77</v>
      </c>
      <c r="W85" s="203">
        <v>19.13</v>
      </c>
      <c r="X85" s="203">
        <v>62.41</v>
      </c>
      <c r="Y85" s="203">
        <v>0</v>
      </c>
      <c r="Z85" s="203">
        <v>117.74</v>
      </c>
      <c r="AA85" s="203">
        <v>36.61</v>
      </c>
      <c r="AB85" s="203">
        <v>0</v>
      </c>
      <c r="AC85" s="203">
        <v>13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6.99</v>
      </c>
      <c r="AJ85" s="203">
        <v>0</v>
      </c>
      <c r="AK85" s="203">
        <v>99.62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154.88999999999999</v>
      </c>
      <c r="L86" s="203">
        <v>122.31</v>
      </c>
      <c r="M86" s="203">
        <v>60.1</v>
      </c>
      <c r="N86" s="203">
        <v>49.97</v>
      </c>
      <c r="O86" s="203">
        <v>70.599999999999994</v>
      </c>
      <c r="P86" s="203">
        <v>23.41</v>
      </c>
      <c r="Q86" s="203">
        <v>4.6100000000000003</v>
      </c>
      <c r="R86" s="203">
        <v>17.93</v>
      </c>
      <c r="S86" s="203">
        <v>11.16</v>
      </c>
      <c r="T86" s="203">
        <v>0</v>
      </c>
      <c r="U86" s="203">
        <v>49.86</v>
      </c>
      <c r="V86" s="203">
        <v>8.77</v>
      </c>
      <c r="W86" s="203">
        <v>19.13</v>
      </c>
      <c r="X86" s="203">
        <v>62.41</v>
      </c>
      <c r="Y86" s="203">
        <v>0</v>
      </c>
      <c r="Z86" s="203">
        <v>117.74</v>
      </c>
      <c r="AA86" s="203">
        <v>36.61</v>
      </c>
      <c r="AB86" s="203">
        <v>0</v>
      </c>
      <c r="AC86" s="203">
        <v>13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7.35</v>
      </c>
      <c r="AJ86" s="203">
        <v>0</v>
      </c>
      <c r="AK86" s="203">
        <v>99.62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154.88999999999999</v>
      </c>
      <c r="L87" s="203">
        <v>122.31</v>
      </c>
      <c r="M87" s="203">
        <v>60.1</v>
      </c>
      <c r="N87" s="203">
        <v>49.97</v>
      </c>
      <c r="O87" s="203">
        <v>70.599999999999994</v>
      </c>
      <c r="P87" s="203">
        <v>23.41</v>
      </c>
      <c r="Q87" s="203">
        <v>4.6100000000000003</v>
      </c>
      <c r="R87" s="203">
        <v>17.93</v>
      </c>
      <c r="S87" s="203">
        <v>11.16</v>
      </c>
      <c r="T87" s="203">
        <v>0</v>
      </c>
      <c r="U87" s="203">
        <v>49.86</v>
      </c>
      <c r="V87" s="203">
        <v>8.77</v>
      </c>
      <c r="W87" s="203">
        <v>19.13</v>
      </c>
      <c r="X87" s="203">
        <v>62.41</v>
      </c>
      <c r="Y87" s="203">
        <v>0</v>
      </c>
      <c r="Z87" s="203">
        <v>117.74</v>
      </c>
      <c r="AA87" s="203">
        <v>36.61</v>
      </c>
      <c r="AB87" s="203">
        <v>0</v>
      </c>
      <c r="AC87" s="203">
        <v>13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7.35</v>
      </c>
      <c r="AJ87" s="203">
        <v>0</v>
      </c>
      <c r="AK87" s="203">
        <v>99.62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154.88999999999999</v>
      </c>
      <c r="L88" s="203">
        <v>122.31</v>
      </c>
      <c r="M88" s="203">
        <v>60.1</v>
      </c>
      <c r="N88" s="203">
        <v>49.97</v>
      </c>
      <c r="O88" s="203">
        <v>70.599999999999994</v>
      </c>
      <c r="P88" s="203">
        <v>23.41</v>
      </c>
      <c r="Q88" s="203">
        <v>4.6100000000000003</v>
      </c>
      <c r="R88" s="203">
        <v>17.93</v>
      </c>
      <c r="S88" s="203">
        <v>11.16</v>
      </c>
      <c r="T88" s="203">
        <v>0</v>
      </c>
      <c r="U88" s="203">
        <v>49.86</v>
      </c>
      <c r="V88" s="203">
        <v>8.77</v>
      </c>
      <c r="W88" s="203">
        <v>19.13</v>
      </c>
      <c r="X88" s="203">
        <v>62.41</v>
      </c>
      <c r="Y88" s="203">
        <v>0</v>
      </c>
      <c r="Z88" s="203">
        <v>117.74</v>
      </c>
      <c r="AA88" s="203">
        <v>36.61</v>
      </c>
      <c r="AB88" s="203">
        <v>0</v>
      </c>
      <c r="AC88" s="203">
        <v>14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7.35</v>
      </c>
      <c r="AJ88" s="203">
        <v>0</v>
      </c>
      <c r="AK88" s="203">
        <v>99.62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154.88999999999999</v>
      </c>
      <c r="L89" s="203">
        <v>122.31</v>
      </c>
      <c r="M89" s="203">
        <v>60.1</v>
      </c>
      <c r="N89" s="203">
        <v>49.97</v>
      </c>
      <c r="O89" s="203">
        <v>70.599999999999994</v>
      </c>
      <c r="P89" s="203">
        <v>23.41</v>
      </c>
      <c r="Q89" s="203">
        <v>4.6100000000000003</v>
      </c>
      <c r="R89" s="203">
        <v>17.93</v>
      </c>
      <c r="S89" s="203">
        <v>11.16</v>
      </c>
      <c r="T89" s="203">
        <v>0</v>
      </c>
      <c r="U89" s="203">
        <v>49.86</v>
      </c>
      <c r="V89" s="203">
        <v>8.77</v>
      </c>
      <c r="W89" s="203">
        <v>19.13</v>
      </c>
      <c r="X89" s="203">
        <v>62.41</v>
      </c>
      <c r="Y89" s="203">
        <v>0</v>
      </c>
      <c r="Z89" s="203">
        <v>117.74</v>
      </c>
      <c r="AA89" s="203">
        <v>36.61</v>
      </c>
      <c r="AB89" s="203">
        <v>0</v>
      </c>
      <c r="AC89" s="203">
        <v>14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7.35</v>
      </c>
      <c r="AJ89" s="203">
        <v>0</v>
      </c>
      <c r="AK89" s="203">
        <v>99.62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154.88999999999999</v>
      </c>
      <c r="L90" s="203">
        <v>122.31</v>
      </c>
      <c r="M90" s="203">
        <v>60.1</v>
      </c>
      <c r="N90" s="203">
        <v>49.97</v>
      </c>
      <c r="O90" s="203">
        <v>70.599999999999994</v>
      </c>
      <c r="P90" s="203">
        <v>23.41</v>
      </c>
      <c r="Q90" s="203">
        <v>4.6100000000000003</v>
      </c>
      <c r="R90" s="203">
        <v>17.93</v>
      </c>
      <c r="S90" s="203">
        <v>11.16</v>
      </c>
      <c r="T90" s="203">
        <v>0</v>
      </c>
      <c r="U90" s="203">
        <v>49.86</v>
      </c>
      <c r="V90" s="203">
        <v>8.77</v>
      </c>
      <c r="W90" s="203">
        <v>19.13</v>
      </c>
      <c r="X90" s="203">
        <v>62.41</v>
      </c>
      <c r="Y90" s="203">
        <v>0</v>
      </c>
      <c r="Z90" s="203">
        <v>117.74</v>
      </c>
      <c r="AA90" s="203">
        <v>36.61</v>
      </c>
      <c r="AB90" s="203">
        <v>0</v>
      </c>
      <c r="AC90" s="203">
        <v>14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7.35</v>
      </c>
      <c r="AJ90" s="203">
        <v>0</v>
      </c>
      <c r="AK90" s="203">
        <v>99.62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154.88999999999999</v>
      </c>
      <c r="L91" s="203">
        <v>122.31</v>
      </c>
      <c r="M91" s="203">
        <v>60.1</v>
      </c>
      <c r="N91" s="203">
        <v>49.97</v>
      </c>
      <c r="O91" s="203">
        <v>70.599999999999994</v>
      </c>
      <c r="P91" s="203">
        <v>23.41</v>
      </c>
      <c r="Q91" s="203">
        <v>4.6100000000000003</v>
      </c>
      <c r="R91" s="203">
        <v>17.93</v>
      </c>
      <c r="S91" s="203">
        <v>11.16</v>
      </c>
      <c r="T91" s="203">
        <v>0</v>
      </c>
      <c r="U91" s="203">
        <v>49.86</v>
      </c>
      <c r="V91" s="203">
        <v>8.77</v>
      </c>
      <c r="W91" s="203">
        <v>19.13</v>
      </c>
      <c r="X91" s="203">
        <v>62.41</v>
      </c>
      <c r="Y91" s="203">
        <v>0</v>
      </c>
      <c r="Z91" s="203">
        <v>117.74</v>
      </c>
      <c r="AA91" s="203">
        <v>36.61</v>
      </c>
      <c r="AB91" s="203">
        <v>0</v>
      </c>
      <c r="AC91" s="203">
        <v>14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7.95</v>
      </c>
      <c r="AJ91" s="203">
        <v>0</v>
      </c>
      <c r="AK91" s="203">
        <v>99.62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154.88999999999999</v>
      </c>
      <c r="L92" s="203">
        <v>122.31</v>
      </c>
      <c r="M92" s="203">
        <v>60.1</v>
      </c>
      <c r="N92" s="203">
        <v>49.97</v>
      </c>
      <c r="O92" s="203">
        <v>70.599999999999994</v>
      </c>
      <c r="P92" s="203">
        <v>23.41</v>
      </c>
      <c r="Q92" s="203">
        <v>4.6100000000000003</v>
      </c>
      <c r="R92" s="203">
        <v>17.93</v>
      </c>
      <c r="S92" s="203">
        <v>11.16</v>
      </c>
      <c r="T92" s="203">
        <v>0</v>
      </c>
      <c r="U92" s="203">
        <v>49.86</v>
      </c>
      <c r="V92" s="203">
        <v>8.77</v>
      </c>
      <c r="W92" s="203">
        <v>19.13</v>
      </c>
      <c r="X92" s="203">
        <v>62.41</v>
      </c>
      <c r="Y92" s="203">
        <v>0</v>
      </c>
      <c r="Z92" s="203">
        <v>117.74</v>
      </c>
      <c r="AA92" s="203">
        <v>36.61</v>
      </c>
      <c r="AB92" s="203">
        <v>0</v>
      </c>
      <c r="AC92" s="203">
        <v>14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8.18</v>
      </c>
      <c r="AJ92" s="203">
        <v>0</v>
      </c>
      <c r="AK92" s="203">
        <v>99.62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154.88999999999999</v>
      </c>
      <c r="L93" s="203">
        <v>122.31</v>
      </c>
      <c r="M93" s="203">
        <v>60.1</v>
      </c>
      <c r="N93" s="203">
        <v>49.97</v>
      </c>
      <c r="O93" s="203">
        <v>70.599999999999994</v>
      </c>
      <c r="P93" s="203">
        <v>23.41</v>
      </c>
      <c r="Q93" s="203">
        <v>4.6100000000000003</v>
      </c>
      <c r="R93" s="203">
        <v>17.93</v>
      </c>
      <c r="S93" s="203">
        <v>11.16</v>
      </c>
      <c r="T93" s="203">
        <v>0</v>
      </c>
      <c r="U93" s="203">
        <v>49.86</v>
      </c>
      <c r="V93" s="203">
        <v>8.77</v>
      </c>
      <c r="W93" s="203">
        <v>19.13</v>
      </c>
      <c r="X93" s="203">
        <v>62.41</v>
      </c>
      <c r="Y93" s="203">
        <v>0</v>
      </c>
      <c r="Z93" s="203">
        <v>117.74</v>
      </c>
      <c r="AA93" s="203">
        <v>36.61</v>
      </c>
      <c r="AB93" s="203">
        <v>0</v>
      </c>
      <c r="AC93" s="203">
        <v>14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8.18</v>
      </c>
      <c r="AJ93" s="203">
        <v>0</v>
      </c>
      <c r="AK93" s="203">
        <v>99.62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154.88999999999999</v>
      </c>
      <c r="L94" s="203">
        <v>122.31</v>
      </c>
      <c r="M94" s="203">
        <v>60.1</v>
      </c>
      <c r="N94" s="203">
        <v>49.97</v>
      </c>
      <c r="O94" s="203">
        <v>70.599999999999994</v>
      </c>
      <c r="P94" s="203">
        <v>23.41</v>
      </c>
      <c r="Q94" s="203">
        <v>4.6100000000000003</v>
      </c>
      <c r="R94" s="203">
        <v>17.93</v>
      </c>
      <c r="S94" s="203">
        <v>11.16</v>
      </c>
      <c r="T94" s="203">
        <v>0</v>
      </c>
      <c r="U94" s="203">
        <v>49.86</v>
      </c>
      <c r="V94" s="203">
        <v>8.77</v>
      </c>
      <c r="W94" s="203">
        <v>19.13</v>
      </c>
      <c r="X94" s="203">
        <v>62.41</v>
      </c>
      <c r="Y94" s="203">
        <v>0</v>
      </c>
      <c r="Z94" s="203">
        <v>117.74</v>
      </c>
      <c r="AA94" s="203">
        <v>36.61</v>
      </c>
      <c r="AB94" s="203">
        <v>0</v>
      </c>
      <c r="AC94" s="203">
        <v>14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8.18</v>
      </c>
      <c r="AJ94" s="203">
        <v>0</v>
      </c>
      <c r="AK94" s="203">
        <v>99.62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154.88999999999999</v>
      </c>
      <c r="L95" s="203">
        <v>122.31</v>
      </c>
      <c r="M95" s="203">
        <v>60.1</v>
      </c>
      <c r="N95" s="203">
        <v>49.97</v>
      </c>
      <c r="O95" s="203">
        <v>70.599999999999994</v>
      </c>
      <c r="P95" s="203">
        <v>23.41</v>
      </c>
      <c r="Q95" s="203">
        <v>4.6100000000000003</v>
      </c>
      <c r="R95" s="203">
        <v>17.93</v>
      </c>
      <c r="S95" s="203">
        <v>11.16</v>
      </c>
      <c r="T95" s="203">
        <v>0</v>
      </c>
      <c r="U95" s="203">
        <v>49.86</v>
      </c>
      <c r="V95" s="203">
        <v>8.77</v>
      </c>
      <c r="W95" s="203">
        <v>19.13</v>
      </c>
      <c r="X95" s="203">
        <v>62.41</v>
      </c>
      <c r="Y95" s="203">
        <v>0</v>
      </c>
      <c r="Z95" s="203">
        <v>117.74</v>
      </c>
      <c r="AA95" s="203">
        <v>36.61</v>
      </c>
      <c r="AB95" s="203">
        <v>0</v>
      </c>
      <c r="AC95" s="203">
        <v>14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8.18</v>
      </c>
      <c r="AJ95" s="203">
        <v>0</v>
      </c>
      <c r="AK95" s="203">
        <v>99.62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154.88999999999999</v>
      </c>
      <c r="L96" s="203">
        <v>122.31</v>
      </c>
      <c r="M96" s="203">
        <v>60.1</v>
      </c>
      <c r="N96" s="203">
        <v>49.97</v>
      </c>
      <c r="O96" s="203">
        <v>70.599999999999994</v>
      </c>
      <c r="P96" s="203">
        <v>23.41</v>
      </c>
      <c r="Q96" s="203">
        <v>4.6100000000000003</v>
      </c>
      <c r="R96" s="203">
        <v>17.93</v>
      </c>
      <c r="S96" s="203">
        <v>11.16</v>
      </c>
      <c r="T96" s="203">
        <v>0</v>
      </c>
      <c r="U96" s="203">
        <v>49.86</v>
      </c>
      <c r="V96" s="203">
        <v>8.77</v>
      </c>
      <c r="W96" s="203">
        <v>19.13</v>
      </c>
      <c r="X96" s="203">
        <v>62.41</v>
      </c>
      <c r="Y96" s="203">
        <v>0</v>
      </c>
      <c r="Z96" s="203">
        <v>117.74</v>
      </c>
      <c r="AA96" s="203">
        <v>36.61</v>
      </c>
      <c r="AB96" s="203">
        <v>0</v>
      </c>
      <c r="AC96" s="203">
        <v>14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8.18</v>
      </c>
      <c r="AJ96" s="203">
        <v>0</v>
      </c>
      <c r="AK96" s="203">
        <v>99.62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154.88999999999999</v>
      </c>
      <c r="L97" s="203">
        <v>122.31</v>
      </c>
      <c r="M97" s="203">
        <v>60.1</v>
      </c>
      <c r="N97" s="203">
        <v>49.97</v>
      </c>
      <c r="O97" s="203">
        <v>70.599999999999994</v>
      </c>
      <c r="P97" s="203">
        <v>23.41</v>
      </c>
      <c r="Q97" s="203">
        <v>4.6100000000000003</v>
      </c>
      <c r="R97" s="203">
        <v>17.93</v>
      </c>
      <c r="S97" s="203">
        <v>11.16</v>
      </c>
      <c r="T97" s="203">
        <v>0</v>
      </c>
      <c r="U97" s="203">
        <v>49.86</v>
      </c>
      <c r="V97" s="203">
        <v>8.77</v>
      </c>
      <c r="W97" s="203">
        <v>19.13</v>
      </c>
      <c r="X97" s="203">
        <v>62.41</v>
      </c>
      <c r="Y97" s="203">
        <v>0</v>
      </c>
      <c r="Z97" s="203">
        <v>117.74</v>
      </c>
      <c r="AA97" s="203">
        <v>36.61</v>
      </c>
      <c r="AB97" s="203">
        <v>0</v>
      </c>
      <c r="AC97" s="203">
        <v>14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7.95</v>
      </c>
      <c r="AJ97" s="203">
        <v>0</v>
      </c>
      <c r="AK97" s="203">
        <v>99.62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154.88999999999999</v>
      </c>
      <c r="L98" s="203">
        <v>122.31</v>
      </c>
      <c r="M98" s="203">
        <v>60.1</v>
      </c>
      <c r="N98" s="203">
        <v>49.97</v>
      </c>
      <c r="O98" s="203">
        <v>70.599999999999994</v>
      </c>
      <c r="P98" s="203">
        <v>23.41</v>
      </c>
      <c r="Q98" s="203">
        <v>4.6100000000000003</v>
      </c>
      <c r="R98" s="203">
        <v>17.93</v>
      </c>
      <c r="S98" s="203">
        <v>11.16</v>
      </c>
      <c r="T98" s="203">
        <v>0</v>
      </c>
      <c r="U98" s="203">
        <v>49.86</v>
      </c>
      <c r="V98" s="203">
        <v>8.77</v>
      </c>
      <c r="W98" s="203">
        <v>19.13</v>
      </c>
      <c r="X98" s="203">
        <v>62.41</v>
      </c>
      <c r="Y98" s="203">
        <v>0</v>
      </c>
      <c r="Z98" s="203">
        <v>117.74</v>
      </c>
      <c r="AA98" s="203">
        <v>36.61</v>
      </c>
      <c r="AB98" s="203">
        <v>0</v>
      </c>
      <c r="AC98" s="203">
        <v>14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8.18</v>
      </c>
      <c r="AJ98" s="203">
        <v>0</v>
      </c>
      <c r="AK98" s="203">
        <v>99.62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2.9235724999999966</v>
      </c>
      <c r="L99">
        <f t="shared" si="0"/>
        <v>1.8674275000000027</v>
      </c>
      <c r="M99">
        <f t="shared" si="0"/>
        <v>1.4424000000000015</v>
      </c>
      <c r="N99">
        <f t="shared" si="0"/>
        <v>1.199279999999999</v>
      </c>
      <c r="O99">
        <f t="shared" si="0"/>
        <v>1.6944000000000026</v>
      </c>
      <c r="P99">
        <f t="shared" si="0"/>
        <v>0.56184000000000045</v>
      </c>
      <c r="Q99">
        <f t="shared" si="0"/>
        <v>7.6790000000000108E-2</v>
      </c>
      <c r="R99">
        <f t="shared" si="0"/>
        <v>0.32788500000000004</v>
      </c>
      <c r="S99">
        <f t="shared" si="0"/>
        <v>0.21255499999999974</v>
      </c>
      <c r="T99">
        <f t="shared" si="0"/>
        <v>0</v>
      </c>
      <c r="U99">
        <f t="shared" si="0"/>
        <v>1.1966399999999997</v>
      </c>
      <c r="V99">
        <f t="shared" si="0"/>
        <v>0.19283249999999982</v>
      </c>
      <c r="W99">
        <f t="shared" si="0"/>
        <v>0.43172750000000032</v>
      </c>
      <c r="X99">
        <f t="shared" si="0"/>
        <v>1.410392499999999</v>
      </c>
      <c r="Y99">
        <f t="shared" si="0"/>
        <v>0</v>
      </c>
      <c r="Z99">
        <f t="shared" si="0"/>
        <v>1.9244849999999971</v>
      </c>
      <c r="AA99">
        <f t="shared" si="0"/>
        <v>0.87903000000000064</v>
      </c>
      <c r="AB99">
        <f t="shared" si="0"/>
        <v>0</v>
      </c>
      <c r="AC99">
        <f t="shared" si="0"/>
        <v>0.31107750000000006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0.19842499999999988</v>
      </c>
      <c r="AJ99">
        <f t="shared" si="0"/>
        <v>0</v>
      </c>
      <c r="AK99">
        <f t="shared" si="0"/>
        <v>2.3079200000000006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0.47775500000000004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49.89</v>
      </c>
      <c r="L3" s="203">
        <v>40</v>
      </c>
      <c r="M3" s="203">
        <v>0</v>
      </c>
      <c r="N3" s="203">
        <v>28.9</v>
      </c>
      <c r="O3" s="203">
        <v>48.53</v>
      </c>
      <c r="P3" s="203">
        <v>58.72</v>
      </c>
      <c r="Q3" s="203">
        <v>2.67</v>
      </c>
      <c r="R3" s="203">
        <v>10.37</v>
      </c>
      <c r="S3" s="203">
        <v>6.45</v>
      </c>
      <c r="T3" s="203">
        <v>0</v>
      </c>
      <c r="U3" s="203">
        <v>234.74</v>
      </c>
      <c r="V3" s="203">
        <v>5.08</v>
      </c>
      <c r="W3" s="203">
        <v>10.84</v>
      </c>
      <c r="X3" s="203">
        <v>36.090000000000003</v>
      </c>
      <c r="Y3" s="203">
        <v>0</v>
      </c>
      <c r="Z3" s="203">
        <v>68.09</v>
      </c>
      <c r="AA3" s="203">
        <v>22.07</v>
      </c>
      <c r="AB3" s="203">
        <v>0</v>
      </c>
      <c r="AC3" s="203">
        <v>8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5.07</v>
      </c>
      <c r="AJ3" s="203">
        <v>0</v>
      </c>
      <c r="AK3" s="203">
        <v>49.92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49.89</v>
      </c>
      <c r="L4" s="203">
        <v>40</v>
      </c>
      <c r="M4" s="203">
        <v>0</v>
      </c>
      <c r="N4" s="203">
        <v>28.9</v>
      </c>
      <c r="O4" s="203">
        <v>48.53</v>
      </c>
      <c r="P4" s="203">
        <v>58.72</v>
      </c>
      <c r="Q4" s="203">
        <v>2.67</v>
      </c>
      <c r="R4" s="203">
        <v>10.37</v>
      </c>
      <c r="S4" s="203">
        <v>6.45</v>
      </c>
      <c r="T4" s="203">
        <v>0</v>
      </c>
      <c r="U4" s="203">
        <v>234.74</v>
      </c>
      <c r="V4" s="203">
        <v>5.08</v>
      </c>
      <c r="W4" s="203">
        <v>10.92</v>
      </c>
      <c r="X4" s="203">
        <v>36.1</v>
      </c>
      <c r="Y4" s="203">
        <v>0</v>
      </c>
      <c r="Z4" s="203">
        <v>68.08</v>
      </c>
      <c r="AA4" s="203">
        <v>22.07</v>
      </c>
      <c r="AB4" s="203">
        <v>0</v>
      </c>
      <c r="AC4" s="203">
        <v>8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5.07</v>
      </c>
      <c r="AJ4" s="203">
        <v>0</v>
      </c>
      <c r="AK4" s="203">
        <v>49.92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49.89</v>
      </c>
      <c r="L5" s="203">
        <v>38.53</v>
      </c>
      <c r="M5" s="203">
        <v>0</v>
      </c>
      <c r="N5" s="203">
        <v>28.9</v>
      </c>
      <c r="O5" s="203">
        <v>48.53</v>
      </c>
      <c r="P5" s="203">
        <v>58.72</v>
      </c>
      <c r="Q5" s="203">
        <v>2.67</v>
      </c>
      <c r="R5" s="203">
        <v>10.37</v>
      </c>
      <c r="S5" s="203">
        <v>6.45</v>
      </c>
      <c r="T5" s="203">
        <v>0</v>
      </c>
      <c r="U5" s="203">
        <v>234.74</v>
      </c>
      <c r="V5" s="203">
        <v>5.08</v>
      </c>
      <c r="W5" s="203">
        <v>10.92</v>
      </c>
      <c r="X5" s="203">
        <v>36.1</v>
      </c>
      <c r="Y5" s="203">
        <v>0</v>
      </c>
      <c r="Z5" s="203">
        <v>68.08</v>
      </c>
      <c r="AA5" s="203">
        <v>22.07</v>
      </c>
      <c r="AB5" s="203">
        <v>0</v>
      </c>
      <c r="AC5" s="203">
        <v>8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5.07</v>
      </c>
      <c r="AJ5" s="203">
        <v>0</v>
      </c>
      <c r="AK5" s="203">
        <v>49.92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49.89</v>
      </c>
      <c r="L6" s="203">
        <v>38.53</v>
      </c>
      <c r="M6" s="203">
        <v>0</v>
      </c>
      <c r="N6" s="203">
        <v>28.9</v>
      </c>
      <c r="O6" s="203">
        <v>48.53</v>
      </c>
      <c r="P6" s="203">
        <v>58.72</v>
      </c>
      <c r="Q6" s="203">
        <v>2.67</v>
      </c>
      <c r="R6" s="203">
        <v>10.37</v>
      </c>
      <c r="S6" s="203">
        <v>6.45</v>
      </c>
      <c r="T6" s="203">
        <v>0</v>
      </c>
      <c r="U6" s="203">
        <v>234.74</v>
      </c>
      <c r="V6" s="203">
        <v>5.08</v>
      </c>
      <c r="W6" s="203">
        <v>10.92</v>
      </c>
      <c r="X6" s="203">
        <v>36.1</v>
      </c>
      <c r="Y6" s="203">
        <v>0</v>
      </c>
      <c r="Z6" s="203">
        <v>68.08</v>
      </c>
      <c r="AA6" s="203">
        <v>22.07</v>
      </c>
      <c r="AB6" s="203">
        <v>0</v>
      </c>
      <c r="AC6" s="203">
        <v>8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5.07</v>
      </c>
      <c r="AJ6" s="203">
        <v>0</v>
      </c>
      <c r="AK6" s="203">
        <v>49.92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51.79</v>
      </c>
      <c r="L7" s="203">
        <v>38.53</v>
      </c>
      <c r="M7" s="203">
        <v>0</v>
      </c>
      <c r="N7" s="203">
        <v>28.9</v>
      </c>
      <c r="O7" s="203">
        <v>48.53</v>
      </c>
      <c r="P7" s="203">
        <v>58.72</v>
      </c>
      <c r="Q7" s="203">
        <v>2.67</v>
      </c>
      <c r="R7" s="203">
        <v>10.77</v>
      </c>
      <c r="S7" s="203">
        <v>6.7</v>
      </c>
      <c r="T7" s="203">
        <v>0</v>
      </c>
      <c r="U7" s="203">
        <v>234.74</v>
      </c>
      <c r="V7" s="203">
        <v>5.08</v>
      </c>
      <c r="W7" s="203">
        <v>10.96</v>
      </c>
      <c r="X7" s="203">
        <v>36.1</v>
      </c>
      <c r="Y7" s="203">
        <v>0</v>
      </c>
      <c r="Z7" s="203">
        <v>68.34</v>
      </c>
      <c r="AA7" s="203">
        <v>22.07</v>
      </c>
      <c r="AB7" s="203">
        <v>0</v>
      </c>
      <c r="AC7" s="203">
        <v>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5.46</v>
      </c>
      <c r="AJ7" s="203">
        <v>0</v>
      </c>
      <c r="AK7" s="203">
        <v>49.92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49.89</v>
      </c>
      <c r="L8" s="203">
        <v>38.53</v>
      </c>
      <c r="M8" s="203">
        <v>0</v>
      </c>
      <c r="N8" s="203">
        <v>28.9</v>
      </c>
      <c r="O8" s="203">
        <v>48.53</v>
      </c>
      <c r="P8" s="203">
        <v>58.72</v>
      </c>
      <c r="Q8" s="203">
        <v>2.67</v>
      </c>
      <c r="R8" s="203">
        <v>10.38</v>
      </c>
      <c r="S8" s="203">
        <v>6.46</v>
      </c>
      <c r="T8" s="203">
        <v>0</v>
      </c>
      <c r="U8" s="203">
        <v>234.74</v>
      </c>
      <c r="V8" s="203">
        <v>5.08</v>
      </c>
      <c r="W8" s="203">
        <v>10.96</v>
      </c>
      <c r="X8" s="203">
        <v>36.1</v>
      </c>
      <c r="Y8" s="203">
        <v>0</v>
      </c>
      <c r="Z8" s="203">
        <v>68.34</v>
      </c>
      <c r="AA8" s="203">
        <v>22.07</v>
      </c>
      <c r="AB8" s="203">
        <v>0</v>
      </c>
      <c r="AC8" s="203">
        <v>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5.46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49.89</v>
      </c>
      <c r="L9" s="203">
        <v>19.27</v>
      </c>
      <c r="M9" s="203">
        <v>0</v>
      </c>
      <c r="N9" s="203">
        <v>28.9</v>
      </c>
      <c r="O9" s="203">
        <v>48.53</v>
      </c>
      <c r="P9" s="203">
        <v>58.72</v>
      </c>
      <c r="Q9" s="203">
        <v>2.67</v>
      </c>
      <c r="R9" s="203">
        <v>10.38</v>
      </c>
      <c r="S9" s="203">
        <v>6.46</v>
      </c>
      <c r="T9" s="203">
        <v>0</v>
      </c>
      <c r="U9" s="203">
        <v>234.74</v>
      </c>
      <c r="V9" s="203">
        <v>5.08</v>
      </c>
      <c r="W9" s="203">
        <v>10.84</v>
      </c>
      <c r="X9" s="203">
        <v>36.1</v>
      </c>
      <c r="Y9" s="203">
        <v>0</v>
      </c>
      <c r="Z9" s="203">
        <v>70.680000000000007</v>
      </c>
      <c r="AA9" s="203">
        <v>22.07</v>
      </c>
      <c r="AB9" s="203">
        <v>0</v>
      </c>
      <c r="AC9" s="203">
        <v>7.78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5.46</v>
      </c>
      <c r="AJ9" s="203">
        <v>0</v>
      </c>
      <c r="AK9" s="203">
        <v>40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49.89</v>
      </c>
      <c r="L10" s="203">
        <v>19.27</v>
      </c>
      <c r="M10" s="203">
        <v>0</v>
      </c>
      <c r="N10" s="203">
        <v>28.9</v>
      </c>
      <c r="O10" s="203">
        <v>48.53</v>
      </c>
      <c r="P10" s="203">
        <v>58.72</v>
      </c>
      <c r="Q10" s="203">
        <v>2.67</v>
      </c>
      <c r="R10" s="203">
        <v>10.38</v>
      </c>
      <c r="S10" s="203">
        <v>6.46</v>
      </c>
      <c r="T10" s="203">
        <v>0</v>
      </c>
      <c r="U10" s="203">
        <v>234.74</v>
      </c>
      <c r="V10" s="203">
        <v>5.08</v>
      </c>
      <c r="W10" s="203">
        <v>10.84</v>
      </c>
      <c r="X10" s="203">
        <v>36.1</v>
      </c>
      <c r="Y10" s="203">
        <v>0</v>
      </c>
      <c r="Z10" s="203">
        <v>70.680000000000007</v>
      </c>
      <c r="AA10" s="203">
        <v>22.07</v>
      </c>
      <c r="AB10" s="203">
        <v>0</v>
      </c>
      <c r="AC10" s="203">
        <v>7.78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5.46</v>
      </c>
      <c r="AJ10" s="203">
        <v>0</v>
      </c>
      <c r="AK10" s="203">
        <v>40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49.89</v>
      </c>
      <c r="L11" s="203">
        <v>19.27</v>
      </c>
      <c r="M11" s="203">
        <v>0</v>
      </c>
      <c r="N11" s="203">
        <v>28.9</v>
      </c>
      <c r="O11" s="203">
        <v>48.53</v>
      </c>
      <c r="P11" s="203">
        <v>58.72</v>
      </c>
      <c r="Q11" s="203">
        <v>2.67</v>
      </c>
      <c r="R11" s="203">
        <v>10.38</v>
      </c>
      <c r="S11" s="203">
        <v>6.46</v>
      </c>
      <c r="T11" s="203">
        <v>0</v>
      </c>
      <c r="U11" s="203">
        <v>234.74</v>
      </c>
      <c r="V11" s="203">
        <v>5.08</v>
      </c>
      <c r="W11" s="203">
        <v>10.84</v>
      </c>
      <c r="X11" s="203">
        <v>36.1</v>
      </c>
      <c r="Y11" s="203">
        <v>0</v>
      </c>
      <c r="Z11" s="203">
        <v>32.75</v>
      </c>
      <c r="AA11" s="203">
        <v>22.07</v>
      </c>
      <c r="AB11" s="203">
        <v>0</v>
      </c>
      <c r="AC11" s="203">
        <v>7.78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5.46</v>
      </c>
      <c r="AJ11" s="203">
        <v>0</v>
      </c>
      <c r="AK11" s="203">
        <v>40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49.89</v>
      </c>
      <c r="L12" s="203">
        <v>19.27</v>
      </c>
      <c r="M12" s="203">
        <v>0</v>
      </c>
      <c r="N12" s="203">
        <v>28.9</v>
      </c>
      <c r="O12" s="203">
        <v>48.53</v>
      </c>
      <c r="P12" s="203">
        <v>58.72</v>
      </c>
      <c r="Q12" s="203">
        <v>2.67</v>
      </c>
      <c r="R12" s="203">
        <v>10.37</v>
      </c>
      <c r="S12" s="203">
        <v>6.45</v>
      </c>
      <c r="T12" s="203">
        <v>0</v>
      </c>
      <c r="U12" s="203">
        <v>234.74</v>
      </c>
      <c r="V12" s="203">
        <v>5.08</v>
      </c>
      <c r="W12" s="203">
        <v>10.84</v>
      </c>
      <c r="X12" s="203">
        <v>36.1</v>
      </c>
      <c r="Y12" s="203">
        <v>0</v>
      </c>
      <c r="Z12" s="203">
        <v>32.75</v>
      </c>
      <c r="AA12" s="203">
        <v>22.07</v>
      </c>
      <c r="AB12" s="203">
        <v>0</v>
      </c>
      <c r="AC12" s="203">
        <v>7.78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5.46</v>
      </c>
      <c r="AJ12" s="203">
        <v>0</v>
      </c>
      <c r="AK12" s="203">
        <v>40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49.89</v>
      </c>
      <c r="L13" s="203">
        <v>19.27</v>
      </c>
      <c r="M13" s="203">
        <v>0</v>
      </c>
      <c r="N13" s="203">
        <v>28.9</v>
      </c>
      <c r="O13" s="203">
        <v>48.53</v>
      </c>
      <c r="P13" s="203">
        <v>58.72</v>
      </c>
      <c r="Q13" s="203">
        <v>2.67</v>
      </c>
      <c r="R13" s="203">
        <v>10.46</v>
      </c>
      <c r="S13" s="203">
        <v>6.45</v>
      </c>
      <c r="T13" s="203">
        <v>0</v>
      </c>
      <c r="U13" s="203">
        <v>234.74</v>
      </c>
      <c r="V13" s="203">
        <v>5.08</v>
      </c>
      <c r="W13" s="203">
        <v>10.84</v>
      </c>
      <c r="X13" s="203">
        <v>36.1</v>
      </c>
      <c r="Y13" s="203">
        <v>0</v>
      </c>
      <c r="Z13" s="203">
        <v>32.75</v>
      </c>
      <c r="AA13" s="203">
        <v>22.07</v>
      </c>
      <c r="AB13" s="203">
        <v>0</v>
      </c>
      <c r="AC13" s="203">
        <v>7.78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5.46</v>
      </c>
      <c r="AJ13" s="203">
        <v>0</v>
      </c>
      <c r="AK13" s="203">
        <v>40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49.89</v>
      </c>
      <c r="L14" s="203">
        <v>19.27</v>
      </c>
      <c r="M14" s="203">
        <v>0</v>
      </c>
      <c r="N14" s="203">
        <v>28.9</v>
      </c>
      <c r="O14" s="203">
        <v>48.53</v>
      </c>
      <c r="P14" s="203">
        <v>58.72</v>
      </c>
      <c r="Q14" s="203">
        <v>2.67</v>
      </c>
      <c r="R14" s="203">
        <v>10.37</v>
      </c>
      <c r="S14" s="203">
        <v>6.45</v>
      </c>
      <c r="T14" s="203">
        <v>0</v>
      </c>
      <c r="U14" s="203">
        <v>234.74</v>
      </c>
      <c r="V14" s="203">
        <v>5.08</v>
      </c>
      <c r="W14" s="203">
        <v>10.84</v>
      </c>
      <c r="X14" s="203">
        <v>36.1</v>
      </c>
      <c r="Y14" s="203">
        <v>0</v>
      </c>
      <c r="Z14" s="203">
        <v>32.75</v>
      </c>
      <c r="AA14" s="203">
        <v>22.07</v>
      </c>
      <c r="AB14" s="203">
        <v>0</v>
      </c>
      <c r="AC14" s="203">
        <v>7.78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5.46</v>
      </c>
      <c r="AJ14" s="203">
        <v>0</v>
      </c>
      <c r="AK14" s="203">
        <v>40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49.89</v>
      </c>
      <c r="L15" s="203">
        <v>19.27</v>
      </c>
      <c r="M15" s="203">
        <v>0</v>
      </c>
      <c r="N15" s="203">
        <v>28.9</v>
      </c>
      <c r="O15" s="203">
        <v>48.53</v>
      </c>
      <c r="P15" s="203">
        <v>58.72</v>
      </c>
      <c r="Q15" s="203">
        <v>2.67</v>
      </c>
      <c r="R15" s="203">
        <v>10.38</v>
      </c>
      <c r="S15" s="203">
        <v>6.45</v>
      </c>
      <c r="T15" s="203">
        <v>0</v>
      </c>
      <c r="U15" s="203">
        <v>234.74</v>
      </c>
      <c r="V15" s="203">
        <v>5.08</v>
      </c>
      <c r="W15" s="203">
        <v>10.84</v>
      </c>
      <c r="X15" s="203">
        <v>36.1</v>
      </c>
      <c r="Y15" s="203">
        <v>0</v>
      </c>
      <c r="Z15" s="203">
        <v>32.75</v>
      </c>
      <c r="AA15" s="203">
        <v>22.07</v>
      </c>
      <c r="AB15" s="203">
        <v>0</v>
      </c>
      <c r="AC15" s="203">
        <v>7.78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5.46</v>
      </c>
      <c r="AJ15" s="203">
        <v>0</v>
      </c>
      <c r="AK15" s="203">
        <v>40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49.89</v>
      </c>
      <c r="L16" s="203">
        <v>19.27</v>
      </c>
      <c r="M16" s="203">
        <v>0</v>
      </c>
      <c r="N16" s="203">
        <v>28.9</v>
      </c>
      <c r="O16" s="203">
        <v>48.53</v>
      </c>
      <c r="P16" s="203">
        <v>58.72</v>
      </c>
      <c r="Q16" s="203">
        <v>2.67</v>
      </c>
      <c r="R16" s="203">
        <v>10.38</v>
      </c>
      <c r="S16" s="203">
        <v>6.46</v>
      </c>
      <c r="T16" s="203">
        <v>0</v>
      </c>
      <c r="U16" s="203">
        <v>234.74</v>
      </c>
      <c r="V16" s="203">
        <v>5.08</v>
      </c>
      <c r="W16" s="203">
        <v>10.84</v>
      </c>
      <c r="X16" s="203">
        <v>36.1</v>
      </c>
      <c r="Y16" s="203">
        <v>0</v>
      </c>
      <c r="Z16" s="203">
        <v>32.75</v>
      </c>
      <c r="AA16" s="203">
        <v>22.07</v>
      </c>
      <c r="AB16" s="203">
        <v>0</v>
      </c>
      <c r="AC16" s="203">
        <v>7.78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5.46</v>
      </c>
      <c r="AJ16" s="203">
        <v>0</v>
      </c>
      <c r="AK16" s="203">
        <v>40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49.89</v>
      </c>
      <c r="L17" s="203">
        <v>19.34</v>
      </c>
      <c r="M17" s="203">
        <v>0</v>
      </c>
      <c r="N17" s="203">
        <v>28.9</v>
      </c>
      <c r="O17" s="203">
        <v>48.53</v>
      </c>
      <c r="P17" s="203">
        <v>58.72</v>
      </c>
      <c r="Q17" s="203">
        <v>2.67</v>
      </c>
      <c r="R17" s="203">
        <v>10.38</v>
      </c>
      <c r="S17" s="203">
        <v>6.46</v>
      </c>
      <c r="T17" s="203">
        <v>0</v>
      </c>
      <c r="U17" s="203">
        <v>234.74</v>
      </c>
      <c r="V17" s="203">
        <v>5.08</v>
      </c>
      <c r="W17" s="203">
        <v>10.99</v>
      </c>
      <c r="X17" s="203">
        <v>36.1</v>
      </c>
      <c r="Y17" s="203">
        <v>0</v>
      </c>
      <c r="Z17" s="203">
        <v>32.75</v>
      </c>
      <c r="AA17" s="203">
        <v>22.07</v>
      </c>
      <c r="AB17" s="203">
        <v>0</v>
      </c>
      <c r="AC17" s="203">
        <v>7.78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5.46</v>
      </c>
      <c r="AJ17" s="203">
        <v>0</v>
      </c>
      <c r="AK17" s="203">
        <v>40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49.89</v>
      </c>
      <c r="L18" s="203">
        <v>19.34</v>
      </c>
      <c r="M18" s="203">
        <v>0</v>
      </c>
      <c r="N18" s="203">
        <v>28.9</v>
      </c>
      <c r="O18" s="203">
        <v>48.53</v>
      </c>
      <c r="P18" s="203">
        <v>58.72</v>
      </c>
      <c r="Q18" s="203">
        <v>2.67</v>
      </c>
      <c r="R18" s="203">
        <v>10.38</v>
      </c>
      <c r="S18" s="203">
        <v>6.46</v>
      </c>
      <c r="T18" s="203">
        <v>0</v>
      </c>
      <c r="U18" s="203">
        <v>234.74</v>
      </c>
      <c r="V18" s="203">
        <v>5.08</v>
      </c>
      <c r="W18" s="203">
        <v>10.99</v>
      </c>
      <c r="X18" s="203">
        <v>36.1</v>
      </c>
      <c r="Y18" s="203">
        <v>0</v>
      </c>
      <c r="Z18" s="203">
        <v>32.75</v>
      </c>
      <c r="AA18" s="203">
        <v>22.07</v>
      </c>
      <c r="AB18" s="203">
        <v>0</v>
      </c>
      <c r="AC18" s="203">
        <v>7.78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5.46</v>
      </c>
      <c r="AJ18" s="203">
        <v>0</v>
      </c>
      <c r="AK18" s="203">
        <v>40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49.89</v>
      </c>
      <c r="L19" s="203">
        <v>19.27</v>
      </c>
      <c r="M19" s="203">
        <v>0</v>
      </c>
      <c r="N19" s="203">
        <v>28.9</v>
      </c>
      <c r="O19" s="203">
        <v>48.53</v>
      </c>
      <c r="P19" s="203">
        <v>58.72</v>
      </c>
      <c r="Q19" s="203">
        <v>2.67</v>
      </c>
      <c r="R19" s="203">
        <v>10.37</v>
      </c>
      <c r="S19" s="203">
        <v>6.45</v>
      </c>
      <c r="T19" s="203">
        <v>0</v>
      </c>
      <c r="U19" s="203">
        <v>234.74</v>
      </c>
      <c r="V19" s="203">
        <v>5.08</v>
      </c>
      <c r="W19" s="203">
        <v>10.84</v>
      </c>
      <c r="X19" s="203">
        <v>36.1</v>
      </c>
      <c r="Y19" s="203">
        <v>0</v>
      </c>
      <c r="Z19" s="203">
        <v>32.75</v>
      </c>
      <c r="AA19" s="203">
        <v>22.07</v>
      </c>
      <c r="AB19" s="203">
        <v>0</v>
      </c>
      <c r="AC19" s="203">
        <v>7.78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5.62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49.89</v>
      </c>
      <c r="L20" s="203">
        <v>19.27</v>
      </c>
      <c r="M20" s="203">
        <v>0</v>
      </c>
      <c r="N20" s="203">
        <v>28.9</v>
      </c>
      <c r="O20" s="203">
        <v>48.53</v>
      </c>
      <c r="P20" s="203">
        <v>58.72</v>
      </c>
      <c r="Q20" s="203">
        <v>2.67</v>
      </c>
      <c r="R20" s="203">
        <v>10.37</v>
      </c>
      <c r="S20" s="203">
        <v>6.45</v>
      </c>
      <c r="T20" s="203">
        <v>0</v>
      </c>
      <c r="U20" s="203">
        <v>234.74</v>
      </c>
      <c r="V20" s="203">
        <v>5.08</v>
      </c>
      <c r="W20" s="203">
        <v>10.84</v>
      </c>
      <c r="X20" s="203">
        <v>36.1</v>
      </c>
      <c r="Y20" s="203">
        <v>0</v>
      </c>
      <c r="Z20" s="203">
        <v>32.75</v>
      </c>
      <c r="AA20" s="203">
        <v>22.07</v>
      </c>
      <c r="AB20" s="203">
        <v>0</v>
      </c>
      <c r="AC20" s="203">
        <v>15.95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16.28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49.89</v>
      </c>
      <c r="L21" s="203">
        <v>19.27</v>
      </c>
      <c r="M21" s="203">
        <v>0</v>
      </c>
      <c r="N21" s="203">
        <v>28.9</v>
      </c>
      <c r="O21" s="203">
        <v>48.53</v>
      </c>
      <c r="P21" s="203">
        <v>58.72</v>
      </c>
      <c r="Q21" s="203">
        <v>2.67</v>
      </c>
      <c r="R21" s="203">
        <v>10.37</v>
      </c>
      <c r="S21" s="203">
        <v>6.45</v>
      </c>
      <c r="T21" s="203">
        <v>0</v>
      </c>
      <c r="U21" s="203">
        <v>234.74</v>
      </c>
      <c r="V21" s="203">
        <v>5.08</v>
      </c>
      <c r="W21" s="203">
        <v>10.84</v>
      </c>
      <c r="X21" s="203">
        <v>36.1</v>
      </c>
      <c r="Y21" s="203">
        <v>0</v>
      </c>
      <c r="Z21" s="203">
        <v>32.75</v>
      </c>
      <c r="AA21" s="203">
        <v>22.07</v>
      </c>
      <c r="AB21" s="203">
        <v>0</v>
      </c>
      <c r="AC21" s="203">
        <v>7.78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5.62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49.89</v>
      </c>
      <c r="L22" s="203">
        <v>19.27</v>
      </c>
      <c r="M22" s="203">
        <v>0</v>
      </c>
      <c r="N22" s="203">
        <v>28.9</v>
      </c>
      <c r="O22" s="203">
        <v>48.53</v>
      </c>
      <c r="P22" s="203">
        <v>58.72</v>
      </c>
      <c r="Q22" s="203">
        <v>2.67</v>
      </c>
      <c r="R22" s="203">
        <v>10.37</v>
      </c>
      <c r="S22" s="203">
        <v>6.45</v>
      </c>
      <c r="T22" s="203">
        <v>0</v>
      </c>
      <c r="U22" s="203">
        <v>234.74</v>
      </c>
      <c r="V22" s="203">
        <v>5.08</v>
      </c>
      <c r="W22" s="203">
        <v>10.84</v>
      </c>
      <c r="X22" s="203">
        <v>36.1</v>
      </c>
      <c r="Y22" s="203">
        <v>0</v>
      </c>
      <c r="Z22" s="203">
        <v>32.75</v>
      </c>
      <c r="AA22" s="203">
        <v>22.07</v>
      </c>
      <c r="AB22" s="203">
        <v>0</v>
      </c>
      <c r="AC22" s="203">
        <v>7.78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5.62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49.89</v>
      </c>
      <c r="L23" s="203">
        <v>19.29</v>
      </c>
      <c r="M23" s="203">
        <v>0</v>
      </c>
      <c r="N23" s="203">
        <v>28.9</v>
      </c>
      <c r="O23" s="203">
        <v>48.53</v>
      </c>
      <c r="P23" s="203">
        <v>58.72</v>
      </c>
      <c r="Q23" s="203">
        <v>2.67</v>
      </c>
      <c r="R23" s="203">
        <v>10.37</v>
      </c>
      <c r="S23" s="203">
        <v>6.45</v>
      </c>
      <c r="T23" s="203">
        <v>0</v>
      </c>
      <c r="U23" s="203">
        <v>234.74</v>
      </c>
      <c r="V23" s="203">
        <v>5.08</v>
      </c>
      <c r="W23" s="203">
        <v>10.84</v>
      </c>
      <c r="X23" s="203">
        <v>36.1</v>
      </c>
      <c r="Y23" s="203">
        <v>0</v>
      </c>
      <c r="Z23" s="203">
        <v>68.09</v>
      </c>
      <c r="AA23" s="203">
        <v>22.07</v>
      </c>
      <c r="AB23" s="203">
        <v>0</v>
      </c>
      <c r="AC23" s="203">
        <v>8.14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5.62</v>
      </c>
      <c r="AJ23" s="203">
        <v>0</v>
      </c>
      <c r="AK23" s="203">
        <v>40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49.89</v>
      </c>
      <c r="L24" s="203">
        <v>29.86</v>
      </c>
      <c r="M24" s="203">
        <v>0</v>
      </c>
      <c r="N24" s="203">
        <v>28.9</v>
      </c>
      <c r="O24" s="203">
        <v>48.53</v>
      </c>
      <c r="P24" s="203">
        <v>58.72</v>
      </c>
      <c r="Q24" s="203">
        <v>2.67</v>
      </c>
      <c r="R24" s="203">
        <v>10.37</v>
      </c>
      <c r="S24" s="203">
        <v>6.45</v>
      </c>
      <c r="T24" s="203">
        <v>0</v>
      </c>
      <c r="U24" s="203">
        <v>234.74</v>
      </c>
      <c r="V24" s="203">
        <v>5.08</v>
      </c>
      <c r="W24" s="203">
        <v>10.84</v>
      </c>
      <c r="X24" s="203">
        <v>36.1</v>
      </c>
      <c r="Y24" s="203">
        <v>0</v>
      </c>
      <c r="Z24" s="203">
        <v>68.09</v>
      </c>
      <c r="AA24" s="203">
        <v>22.07</v>
      </c>
      <c r="AB24" s="203">
        <v>0</v>
      </c>
      <c r="AC24" s="203">
        <v>16.399999999999999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16.28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49.89</v>
      </c>
      <c r="L25" s="203">
        <v>29.86</v>
      </c>
      <c r="M25" s="203">
        <v>0</v>
      </c>
      <c r="N25" s="203">
        <v>28.9</v>
      </c>
      <c r="O25" s="203">
        <v>48.53</v>
      </c>
      <c r="P25" s="203">
        <v>58.72</v>
      </c>
      <c r="Q25" s="203">
        <v>2.67</v>
      </c>
      <c r="R25" s="203">
        <v>10.37</v>
      </c>
      <c r="S25" s="203">
        <v>6.45</v>
      </c>
      <c r="T25" s="203">
        <v>0</v>
      </c>
      <c r="U25" s="203">
        <v>234.74</v>
      </c>
      <c r="V25" s="203">
        <v>5.08</v>
      </c>
      <c r="W25" s="203">
        <v>10.84</v>
      </c>
      <c r="X25" s="203">
        <v>36.1</v>
      </c>
      <c r="Y25" s="203">
        <v>0</v>
      </c>
      <c r="Z25" s="203">
        <v>68.09</v>
      </c>
      <c r="AA25" s="203">
        <v>22.07</v>
      </c>
      <c r="AB25" s="203">
        <v>0</v>
      </c>
      <c r="AC25" s="203">
        <v>16.399999999999999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15.56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49.89</v>
      </c>
      <c r="L26" s="203">
        <v>29.86</v>
      </c>
      <c r="M26" s="203">
        <v>0</v>
      </c>
      <c r="N26" s="203">
        <v>28.9</v>
      </c>
      <c r="O26" s="203">
        <v>48.53</v>
      </c>
      <c r="P26" s="203">
        <v>58.72</v>
      </c>
      <c r="Q26" s="203">
        <v>2.67</v>
      </c>
      <c r="R26" s="203">
        <v>10.37</v>
      </c>
      <c r="S26" s="203">
        <v>6.45</v>
      </c>
      <c r="T26" s="203">
        <v>0</v>
      </c>
      <c r="U26" s="203">
        <v>234.74</v>
      </c>
      <c r="V26" s="203">
        <v>5.08</v>
      </c>
      <c r="W26" s="203">
        <v>10.84</v>
      </c>
      <c r="X26" s="203">
        <v>36.1</v>
      </c>
      <c r="Y26" s="203">
        <v>0</v>
      </c>
      <c r="Z26" s="203">
        <v>68.09</v>
      </c>
      <c r="AA26" s="203">
        <v>22.07</v>
      </c>
      <c r="AB26" s="203">
        <v>0</v>
      </c>
      <c r="AC26" s="203">
        <v>16.399999999999999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16.28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49.89</v>
      </c>
      <c r="L27" s="203">
        <v>60.69</v>
      </c>
      <c r="M27" s="203">
        <v>0</v>
      </c>
      <c r="N27" s="203">
        <v>28.9</v>
      </c>
      <c r="O27" s="203">
        <v>48.53</v>
      </c>
      <c r="P27" s="203">
        <v>58.72</v>
      </c>
      <c r="Q27" s="203">
        <v>2.67</v>
      </c>
      <c r="R27" s="203">
        <v>10.37</v>
      </c>
      <c r="S27" s="203">
        <v>6.45</v>
      </c>
      <c r="T27" s="203">
        <v>0</v>
      </c>
      <c r="U27" s="203">
        <v>234.74</v>
      </c>
      <c r="V27" s="203">
        <v>5.08</v>
      </c>
      <c r="W27" s="203">
        <v>10.84</v>
      </c>
      <c r="X27" s="203">
        <v>36.1</v>
      </c>
      <c r="Y27" s="203">
        <v>0</v>
      </c>
      <c r="Z27" s="203">
        <v>68.09</v>
      </c>
      <c r="AA27" s="203">
        <v>22.07</v>
      </c>
      <c r="AB27" s="203">
        <v>0</v>
      </c>
      <c r="AC27" s="203">
        <v>8.14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5.62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9.1999999999999993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49.89</v>
      </c>
      <c r="L28" s="203">
        <v>60.69</v>
      </c>
      <c r="M28" s="203">
        <v>0</v>
      </c>
      <c r="N28" s="203">
        <v>28.9</v>
      </c>
      <c r="O28" s="203">
        <v>48.53</v>
      </c>
      <c r="P28" s="203">
        <v>58.72</v>
      </c>
      <c r="Q28" s="203">
        <v>2.67</v>
      </c>
      <c r="R28" s="203">
        <v>10.37</v>
      </c>
      <c r="S28" s="203">
        <v>6.45</v>
      </c>
      <c r="T28" s="203">
        <v>0</v>
      </c>
      <c r="U28" s="203">
        <v>234.74</v>
      </c>
      <c r="V28" s="203">
        <v>5.08</v>
      </c>
      <c r="W28" s="203">
        <v>10.84</v>
      </c>
      <c r="X28" s="203">
        <v>36.1</v>
      </c>
      <c r="Y28" s="203">
        <v>0</v>
      </c>
      <c r="Z28" s="203">
        <v>68.09</v>
      </c>
      <c r="AA28" s="203">
        <v>22.07</v>
      </c>
      <c r="AB28" s="203">
        <v>0</v>
      </c>
      <c r="AC28" s="203">
        <v>8.14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5.62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24.31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49.89</v>
      </c>
      <c r="L29" s="203">
        <v>60.69</v>
      </c>
      <c r="M29" s="203">
        <v>0</v>
      </c>
      <c r="N29" s="203">
        <v>28.9</v>
      </c>
      <c r="O29" s="203">
        <v>48.53</v>
      </c>
      <c r="P29" s="203">
        <v>58.72</v>
      </c>
      <c r="Q29" s="203">
        <v>2.67</v>
      </c>
      <c r="R29" s="203">
        <v>10.37</v>
      </c>
      <c r="S29" s="203">
        <v>6.45</v>
      </c>
      <c r="T29" s="203">
        <v>0</v>
      </c>
      <c r="U29" s="203">
        <v>234.74</v>
      </c>
      <c r="V29" s="203">
        <v>5.08</v>
      </c>
      <c r="W29" s="203">
        <v>10.84</v>
      </c>
      <c r="X29" s="203">
        <v>36.1</v>
      </c>
      <c r="Y29" s="203">
        <v>0</v>
      </c>
      <c r="Z29" s="203">
        <v>68.09</v>
      </c>
      <c r="AA29" s="203">
        <v>22.07</v>
      </c>
      <c r="AB29" s="203">
        <v>0</v>
      </c>
      <c r="AC29" s="203">
        <v>8.14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5.62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25.63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49.89</v>
      </c>
      <c r="L30" s="203">
        <v>60.69</v>
      </c>
      <c r="M30" s="203">
        <v>0</v>
      </c>
      <c r="N30" s="203">
        <v>28.9</v>
      </c>
      <c r="O30" s="203">
        <v>48.53</v>
      </c>
      <c r="P30" s="203">
        <v>58.72</v>
      </c>
      <c r="Q30" s="203">
        <v>2.67</v>
      </c>
      <c r="R30" s="203">
        <v>10.37</v>
      </c>
      <c r="S30" s="203">
        <v>6.45</v>
      </c>
      <c r="T30" s="203">
        <v>0</v>
      </c>
      <c r="U30" s="203">
        <v>234.74</v>
      </c>
      <c r="V30" s="203">
        <v>5.08</v>
      </c>
      <c r="W30" s="203">
        <v>10.84</v>
      </c>
      <c r="X30" s="203">
        <v>36.1</v>
      </c>
      <c r="Y30" s="203">
        <v>0</v>
      </c>
      <c r="Z30" s="203">
        <v>68.09</v>
      </c>
      <c r="AA30" s="203">
        <v>22.07</v>
      </c>
      <c r="AB30" s="203">
        <v>0</v>
      </c>
      <c r="AC30" s="203">
        <v>8.14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5.62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25.88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49.89</v>
      </c>
      <c r="L31" s="203">
        <v>60.69</v>
      </c>
      <c r="M31" s="203">
        <v>0</v>
      </c>
      <c r="N31" s="203">
        <v>28.9</v>
      </c>
      <c r="O31" s="203">
        <v>48.53</v>
      </c>
      <c r="P31" s="203">
        <v>58.72</v>
      </c>
      <c r="Q31" s="203">
        <v>2.67</v>
      </c>
      <c r="R31" s="203">
        <v>10.37</v>
      </c>
      <c r="S31" s="203">
        <v>6.45</v>
      </c>
      <c r="T31" s="203">
        <v>0</v>
      </c>
      <c r="U31" s="203">
        <v>234.74</v>
      </c>
      <c r="V31" s="203">
        <v>5.08</v>
      </c>
      <c r="W31" s="203">
        <v>10.84</v>
      </c>
      <c r="X31" s="203">
        <v>36.1</v>
      </c>
      <c r="Y31" s="203">
        <v>0</v>
      </c>
      <c r="Z31" s="203">
        <v>68.09</v>
      </c>
      <c r="AA31" s="203">
        <v>22.07</v>
      </c>
      <c r="AB31" s="203">
        <v>0</v>
      </c>
      <c r="AC31" s="203">
        <v>7.78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5.62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26.15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49.89</v>
      </c>
      <c r="L32" s="203">
        <v>60.69</v>
      </c>
      <c r="M32" s="203">
        <v>0</v>
      </c>
      <c r="N32" s="203">
        <v>28.9</v>
      </c>
      <c r="O32" s="203">
        <v>48.53</v>
      </c>
      <c r="P32" s="203">
        <v>58.72</v>
      </c>
      <c r="Q32" s="203">
        <v>2.67</v>
      </c>
      <c r="R32" s="203">
        <v>10.37</v>
      </c>
      <c r="S32" s="203">
        <v>6.45</v>
      </c>
      <c r="T32" s="203">
        <v>0</v>
      </c>
      <c r="U32" s="203">
        <v>234.74</v>
      </c>
      <c r="V32" s="203">
        <v>5.08</v>
      </c>
      <c r="W32" s="203">
        <v>10.84</v>
      </c>
      <c r="X32" s="203">
        <v>36.1</v>
      </c>
      <c r="Y32" s="203">
        <v>0</v>
      </c>
      <c r="Z32" s="203">
        <v>68.09</v>
      </c>
      <c r="AA32" s="203">
        <v>22.07</v>
      </c>
      <c r="AB32" s="203">
        <v>0</v>
      </c>
      <c r="AC32" s="203">
        <v>7.78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5.62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49.89</v>
      </c>
      <c r="L33" s="203">
        <v>60.69</v>
      </c>
      <c r="M33" s="203">
        <v>0</v>
      </c>
      <c r="N33" s="203">
        <v>28.9</v>
      </c>
      <c r="O33" s="203">
        <v>48.53</v>
      </c>
      <c r="P33" s="203">
        <v>58.72</v>
      </c>
      <c r="Q33" s="203">
        <v>2.67</v>
      </c>
      <c r="R33" s="203">
        <v>10.37</v>
      </c>
      <c r="S33" s="203">
        <v>6.45</v>
      </c>
      <c r="T33" s="203">
        <v>0</v>
      </c>
      <c r="U33" s="203">
        <v>234.74</v>
      </c>
      <c r="V33" s="203">
        <v>5.08</v>
      </c>
      <c r="W33" s="203">
        <v>10.84</v>
      </c>
      <c r="X33" s="203">
        <v>36.1</v>
      </c>
      <c r="Y33" s="203">
        <v>0</v>
      </c>
      <c r="Z33" s="203">
        <v>68.09</v>
      </c>
      <c r="AA33" s="203">
        <v>22.07</v>
      </c>
      <c r="AB33" s="203">
        <v>0</v>
      </c>
      <c r="AC33" s="203">
        <v>7.78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5.62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49.89</v>
      </c>
      <c r="L34" s="203">
        <v>60.69</v>
      </c>
      <c r="M34" s="203">
        <v>0</v>
      </c>
      <c r="N34" s="203">
        <v>28.9</v>
      </c>
      <c r="O34" s="203">
        <v>48.53</v>
      </c>
      <c r="P34" s="203">
        <v>58.72</v>
      </c>
      <c r="Q34" s="203">
        <v>2.67</v>
      </c>
      <c r="R34" s="203">
        <v>10.38</v>
      </c>
      <c r="S34" s="203">
        <v>6.46</v>
      </c>
      <c r="T34" s="203">
        <v>0</v>
      </c>
      <c r="U34" s="203">
        <v>234.74</v>
      </c>
      <c r="V34" s="203">
        <v>5.08</v>
      </c>
      <c r="W34" s="203">
        <v>10.84</v>
      </c>
      <c r="X34" s="203">
        <v>36.1</v>
      </c>
      <c r="Y34" s="203">
        <v>0</v>
      </c>
      <c r="Z34" s="203">
        <v>68.09</v>
      </c>
      <c r="AA34" s="203">
        <v>22.07</v>
      </c>
      <c r="AB34" s="203">
        <v>0</v>
      </c>
      <c r="AC34" s="203">
        <v>7.78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5.62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38.53</v>
      </c>
      <c r="L35" s="203">
        <v>19.350000000000001</v>
      </c>
      <c r="M35" s="203">
        <v>0</v>
      </c>
      <c r="N35" s="203">
        <v>28.9</v>
      </c>
      <c r="O35" s="203">
        <v>48.53</v>
      </c>
      <c r="P35" s="203">
        <v>58.72</v>
      </c>
      <c r="Q35" s="203">
        <v>2.67</v>
      </c>
      <c r="R35" s="203">
        <v>10.37</v>
      </c>
      <c r="S35" s="203">
        <v>6.45</v>
      </c>
      <c r="T35" s="203">
        <v>0</v>
      </c>
      <c r="U35" s="203">
        <v>234.74</v>
      </c>
      <c r="V35" s="203">
        <v>5.08</v>
      </c>
      <c r="W35" s="203">
        <v>10.84</v>
      </c>
      <c r="X35" s="203">
        <v>36.1</v>
      </c>
      <c r="Y35" s="203">
        <v>0</v>
      </c>
      <c r="Z35" s="203">
        <v>68.09</v>
      </c>
      <c r="AA35" s="203">
        <v>22.07</v>
      </c>
      <c r="AB35" s="203">
        <v>0</v>
      </c>
      <c r="AC35" s="203">
        <v>7.78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5.79</v>
      </c>
      <c r="AJ35" s="203">
        <v>0</v>
      </c>
      <c r="AK35" s="203">
        <v>40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24.08</v>
      </c>
      <c r="L36" s="203">
        <v>19.350000000000001</v>
      </c>
      <c r="M36" s="203">
        <v>0</v>
      </c>
      <c r="N36" s="203">
        <v>28.9</v>
      </c>
      <c r="O36" s="203">
        <v>48.53</v>
      </c>
      <c r="P36" s="203">
        <v>58.72</v>
      </c>
      <c r="Q36" s="203">
        <v>0.96</v>
      </c>
      <c r="R36" s="203">
        <v>2.89</v>
      </c>
      <c r="S36" s="203">
        <v>1.93</v>
      </c>
      <c r="T36" s="203">
        <v>0</v>
      </c>
      <c r="U36" s="203">
        <v>234.74</v>
      </c>
      <c r="V36" s="203">
        <v>5.08</v>
      </c>
      <c r="W36" s="203">
        <v>10.84</v>
      </c>
      <c r="X36" s="203">
        <v>36.1</v>
      </c>
      <c r="Y36" s="203">
        <v>0</v>
      </c>
      <c r="Z36" s="203">
        <v>68.09</v>
      </c>
      <c r="AA36" s="203">
        <v>22.07</v>
      </c>
      <c r="AB36" s="203">
        <v>0</v>
      </c>
      <c r="AC36" s="203">
        <v>7.78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5.79</v>
      </c>
      <c r="AJ36" s="203">
        <v>0</v>
      </c>
      <c r="AK36" s="203">
        <v>40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24.08</v>
      </c>
      <c r="L37" s="203">
        <v>18.989999999999998</v>
      </c>
      <c r="M37" s="203">
        <v>0</v>
      </c>
      <c r="N37" s="203">
        <v>28.9</v>
      </c>
      <c r="O37" s="203">
        <v>48.53</v>
      </c>
      <c r="P37" s="203">
        <v>58.72</v>
      </c>
      <c r="Q37" s="203">
        <v>0.99</v>
      </c>
      <c r="R37" s="203">
        <v>2.89</v>
      </c>
      <c r="S37" s="203">
        <v>1.93</v>
      </c>
      <c r="T37" s="203">
        <v>0</v>
      </c>
      <c r="U37" s="203">
        <v>234.74</v>
      </c>
      <c r="V37" s="203">
        <v>5.08</v>
      </c>
      <c r="W37" s="203">
        <v>10.97</v>
      </c>
      <c r="X37" s="203">
        <v>36.200000000000003</v>
      </c>
      <c r="Y37" s="203">
        <v>0</v>
      </c>
      <c r="Z37" s="203">
        <v>68.09</v>
      </c>
      <c r="AA37" s="203">
        <v>22.07</v>
      </c>
      <c r="AB37" s="203">
        <v>0</v>
      </c>
      <c r="AC37" s="203">
        <v>15.95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16</v>
      </c>
      <c r="AJ37" s="203">
        <v>0</v>
      </c>
      <c r="AK37" s="203">
        <v>40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24.08</v>
      </c>
      <c r="L38" s="203">
        <v>18.989999999999998</v>
      </c>
      <c r="M38" s="203">
        <v>0</v>
      </c>
      <c r="N38" s="203">
        <v>28.9</v>
      </c>
      <c r="O38" s="203">
        <v>48.53</v>
      </c>
      <c r="P38" s="203">
        <v>58.72</v>
      </c>
      <c r="Q38" s="203">
        <v>0.99</v>
      </c>
      <c r="R38" s="203">
        <v>2.89</v>
      </c>
      <c r="S38" s="203">
        <v>1.93</v>
      </c>
      <c r="T38" s="203">
        <v>0</v>
      </c>
      <c r="U38" s="203">
        <v>234.74</v>
      </c>
      <c r="V38" s="203">
        <v>5.08</v>
      </c>
      <c r="W38" s="203">
        <v>10.97</v>
      </c>
      <c r="X38" s="203">
        <v>36.1</v>
      </c>
      <c r="Y38" s="203">
        <v>0</v>
      </c>
      <c r="Z38" s="203">
        <v>68.09</v>
      </c>
      <c r="AA38" s="203">
        <v>22.07</v>
      </c>
      <c r="AB38" s="203">
        <v>0</v>
      </c>
      <c r="AC38" s="203">
        <v>15.95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16.739999999999998</v>
      </c>
      <c r="AJ38" s="203">
        <v>0</v>
      </c>
      <c r="AK38" s="203">
        <v>40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24.08</v>
      </c>
      <c r="L39" s="203">
        <v>18.73</v>
      </c>
      <c r="M39" s="203">
        <v>0</v>
      </c>
      <c r="N39" s="203">
        <v>28.9</v>
      </c>
      <c r="O39" s="203">
        <v>48.53</v>
      </c>
      <c r="P39" s="203">
        <v>58.72</v>
      </c>
      <c r="Q39" s="203">
        <v>0.99</v>
      </c>
      <c r="R39" s="203">
        <v>2.89</v>
      </c>
      <c r="S39" s="203">
        <v>1.93</v>
      </c>
      <c r="T39" s="203">
        <v>0</v>
      </c>
      <c r="U39" s="203">
        <v>234.74</v>
      </c>
      <c r="V39" s="203">
        <v>5.08</v>
      </c>
      <c r="W39" s="203">
        <v>10.97</v>
      </c>
      <c r="X39" s="203">
        <v>36.1</v>
      </c>
      <c r="Y39" s="203">
        <v>0</v>
      </c>
      <c r="Z39" s="203">
        <v>32.47</v>
      </c>
      <c r="AA39" s="203">
        <v>22.07</v>
      </c>
      <c r="AB39" s="203">
        <v>0</v>
      </c>
      <c r="AC39" s="203">
        <v>7.78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5.62</v>
      </c>
      <c r="AJ39" s="203">
        <v>0</v>
      </c>
      <c r="AK39" s="203">
        <v>40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24.08</v>
      </c>
      <c r="L40" s="203">
        <v>18.73</v>
      </c>
      <c r="M40" s="203">
        <v>0</v>
      </c>
      <c r="N40" s="203">
        <v>28.9</v>
      </c>
      <c r="O40" s="203">
        <v>48.53</v>
      </c>
      <c r="P40" s="203">
        <v>58.72</v>
      </c>
      <c r="Q40" s="203">
        <v>0.96</v>
      </c>
      <c r="R40" s="203">
        <v>2.89</v>
      </c>
      <c r="S40" s="203">
        <v>1.93</v>
      </c>
      <c r="T40" s="203">
        <v>0</v>
      </c>
      <c r="U40" s="203">
        <v>234.74</v>
      </c>
      <c r="V40" s="203">
        <v>5.08</v>
      </c>
      <c r="W40" s="203">
        <v>10.97</v>
      </c>
      <c r="X40" s="203">
        <v>36.1</v>
      </c>
      <c r="Y40" s="203">
        <v>0</v>
      </c>
      <c r="Z40" s="203">
        <v>32.47</v>
      </c>
      <c r="AA40" s="203">
        <v>22.07</v>
      </c>
      <c r="AB40" s="203">
        <v>0</v>
      </c>
      <c r="AC40" s="203">
        <v>7.78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5.62</v>
      </c>
      <c r="AJ40" s="203">
        <v>0</v>
      </c>
      <c r="AK40" s="203">
        <v>40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24.08</v>
      </c>
      <c r="L41" s="203">
        <v>18.73</v>
      </c>
      <c r="M41" s="203">
        <v>0</v>
      </c>
      <c r="N41" s="203">
        <v>28.9</v>
      </c>
      <c r="O41" s="203">
        <v>48.53</v>
      </c>
      <c r="P41" s="203">
        <v>58.72</v>
      </c>
      <c r="Q41" s="203">
        <v>0.96</v>
      </c>
      <c r="R41" s="203">
        <v>2.89</v>
      </c>
      <c r="S41" s="203">
        <v>1.93</v>
      </c>
      <c r="T41" s="203">
        <v>0</v>
      </c>
      <c r="U41" s="203">
        <v>234.74</v>
      </c>
      <c r="V41" s="203">
        <v>5.08</v>
      </c>
      <c r="W41" s="203">
        <v>10.84</v>
      </c>
      <c r="X41" s="203">
        <v>36.1</v>
      </c>
      <c r="Y41" s="203">
        <v>0</v>
      </c>
      <c r="Z41" s="203">
        <v>32.47</v>
      </c>
      <c r="AA41" s="203">
        <v>22.07</v>
      </c>
      <c r="AB41" s="203">
        <v>0</v>
      </c>
      <c r="AC41" s="203">
        <v>7.78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5.62</v>
      </c>
      <c r="AJ41" s="203">
        <v>0</v>
      </c>
      <c r="AK41" s="203">
        <v>40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24.08</v>
      </c>
      <c r="L42" s="203">
        <v>18.73</v>
      </c>
      <c r="M42" s="203">
        <v>0</v>
      </c>
      <c r="N42" s="203">
        <v>28.9</v>
      </c>
      <c r="O42" s="203">
        <v>48.53</v>
      </c>
      <c r="P42" s="203">
        <v>58.72</v>
      </c>
      <c r="Q42" s="203">
        <v>0.96</v>
      </c>
      <c r="R42" s="203">
        <v>2.89</v>
      </c>
      <c r="S42" s="203">
        <v>1.93</v>
      </c>
      <c r="T42" s="203">
        <v>0</v>
      </c>
      <c r="U42" s="203">
        <v>234.74</v>
      </c>
      <c r="V42" s="203">
        <v>5.08</v>
      </c>
      <c r="W42" s="203">
        <v>10.84</v>
      </c>
      <c r="X42" s="203">
        <v>36.1</v>
      </c>
      <c r="Y42" s="203">
        <v>0</v>
      </c>
      <c r="Z42" s="203">
        <v>32.47</v>
      </c>
      <c r="AA42" s="203">
        <v>22.07</v>
      </c>
      <c r="AB42" s="203">
        <v>0</v>
      </c>
      <c r="AC42" s="203">
        <v>7.78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5.62</v>
      </c>
      <c r="AJ42" s="203">
        <v>0</v>
      </c>
      <c r="AK42" s="203">
        <v>40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24.08</v>
      </c>
      <c r="L43" s="203">
        <v>19.260000000000002</v>
      </c>
      <c r="M43" s="203">
        <v>0</v>
      </c>
      <c r="N43" s="203">
        <v>28.9</v>
      </c>
      <c r="O43" s="203">
        <v>48.53</v>
      </c>
      <c r="P43" s="203">
        <v>58.72</v>
      </c>
      <c r="Q43" s="203">
        <v>0.96</v>
      </c>
      <c r="R43" s="203">
        <v>2.89</v>
      </c>
      <c r="S43" s="203">
        <v>1.93</v>
      </c>
      <c r="T43" s="203">
        <v>0</v>
      </c>
      <c r="U43" s="203">
        <v>234.74</v>
      </c>
      <c r="V43" s="203">
        <v>5.08</v>
      </c>
      <c r="W43" s="203">
        <v>10.84</v>
      </c>
      <c r="X43" s="203">
        <v>36.1</v>
      </c>
      <c r="Y43" s="203">
        <v>0</v>
      </c>
      <c r="Z43" s="203">
        <v>32.47</v>
      </c>
      <c r="AA43" s="203">
        <v>22.07</v>
      </c>
      <c r="AB43" s="203">
        <v>0</v>
      </c>
      <c r="AC43" s="203">
        <v>7.78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5.46</v>
      </c>
      <c r="AJ43" s="203">
        <v>0</v>
      </c>
      <c r="AK43" s="203">
        <v>40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24.08</v>
      </c>
      <c r="L44" s="203">
        <v>18.68</v>
      </c>
      <c r="M44" s="203">
        <v>0</v>
      </c>
      <c r="N44" s="203">
        <v>28.9</v>
      </c>
      <c r="O44" s="203">
        <v>48.53</v>
      </c>
      <c r="P44" s="203">
        <v>58.72</v>
      </c>
      <c r="Q44" s="203">
        <v>0.96</v>
      </c>
      <c r="R44" s="203">
        <v>2.89</v>
      </c>
      <c r="S44" s="203">
        <v>1.93</v>
      </c>
      <c r="T44" s="203">
        <v>0</v>
      </c>
      <c r="U44" s="203">
        <v>234.74</v>
      </c>
      <c r="V44" s="203">
        <v>5.08</v>
      </c>
      <c r="W44" s="203">
        <v>10.84</v>
      </c>
      <c r="X44" s="203">
        <v>36.1</v>
      </c>
      <c r="Y44" s="203">
        <v>0</v>
      </c>
      <c r="Z44" s="203">
        <v>32.47</v>
      </c>
      <c r="AA44" s="203">
        <v>22.07</v>
      </c>
      <c r="AB44" s="203">
        <v>0</v>
      </c>
      <c r="AC44" s="203">
        <v>7.78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5.46</v>
      </c>
      <c r="AJ44" s="203">
        <v>0</v>
      </c>
      <c r="AK44" s="203">
        <v>40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24.08</v>
      </c>
      <c r="L45" s="203">
        <v>19.04</v>
      </c>
      <c r="M45" s="203">
        <v>0</v>
      </c>
      <c r="N45" s="203">
        <v>28.9</v>
      </c>
      <c r="O45" s="203">
        <v>48.53</v>
      </c>
      <c r="P45" s="203">
        <v>58.72</v>
      </c>
      <c r="Q45" s="203">
        <v>0.96</v>
      </c>
      <c r="R45" s="203">
        <v>2.89</v>
      </c>
      <c r="S45" s="203">
        <v>1.93</v>
      </c>
      <c r="T45" s="203">
        <v>0</v>
      </c>
      <c r="U45" s="203">
        <v>234.74</v>
      </c>
      <c r="V45" s="203">
        <v>5.08</v>
      </c>
      <c r="W45" s="203">
        <v>10.84</v>
      </c>
      <c r="X45" s="203">
        <v>36.1</v>
      </c>
      <c r="Y45" s="203">
        <v>0</v>
      </c>
      <c r="Z45" s="203">
        <v>32.47</v>
      </c>
      <c r="AA45" s="203">
        <v>22.07</v>
      </c>
      <c r="AB45" s="203">
        <v>0</v>
      </c>
      <c r="AC45" s="203">
        <v>7.78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5.46</v>
      </c>
      <c r="AJ45" s="203">
        <v>0</v>
      </c>
      <c r="AK45" s="203">
        <v>40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24.08</v>
      </c>
      <c r="L46" s="203">
        <v>19.04</v>
      </c>
      <c r="M46" s="203">
        <v>0</v>
      </c>
      <c r="N46" s="203">
        <v>28.9</v>
      </c>
      <c r="O46" s="203">
        <v>48.53</v>
      </c>
      <c r="P46" s="203">
        <v>58.72</v>
      </c>
      <c r="Q46" s="203">
        <v>0.96</v>
      </c>
      <c r="R46" s="203">
        <v>2.89</v>
      </c>
      <c r="S46" s="203">
        <v>1.93</v>
      </c>
      <c r="T46" s="203">
        <v>0</v>
      </c>
      <c r="U46" s="203">
        <v>234.74</v>
      </c>
      <c r="V46" s="203">
        <v>5.08</v>
      </c>
      <c r="W46" s="203">
        <v>10.84</v>
      </c>
      <c r="X46" s="203">
        <v>36.1</v>
      </c>
      <c r="Y46" s="203">
        <v>0</v>
      </c>
      <c r="Z46" s="203">
        <v>32.47</v>
      </c>
      <c r="AA46" s="203">
        <v>22.07</v>
      </c>
      <c r="AB46" s="203">
        <v>0</v>
      </c>
      <c r="AC46" s="203">
        <v>7.78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5.46</v>
      </c>
      <c r="AJ46" s="203">
        <v>0</v>
      </c>
      <c r="AK46" s="203">
        <v>40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25</v>
      </c>
      <c r="L47" s="203">
        <v>19.04</v>
      </c>
      <c r="M47" s="203">
        <v>0</v>
      </c>
      <c r="N47" s="203">
        <v>28.9</v>
      </c>
      <c r="O47" s="203">
        <v>48.53</v>
      </c>
      <c r="P47" s="203">
        <v>58.72</v>
      </c>
      <c r="Q47" s="203">
        <v>1</v>
      </c>
      <c r="R47" s="203">
        <v>5.59</v>
      </c>
      <c r="S47" s="203">
        <v>1.93</v>
      </c>
      <c r="T47" s="203">
        <v>0</v>
      </c>
      <c r="U47" s="203">
        <v>234.74</v>
      </c>
      <c r="V47" s="203">
        <v>5.08</v>
      </c>
      <c r="W47" s="203">
        <v>10.84</v>
      </c>
      <c r="X47" s="203">
        <v>36.1</v>
      </c>
      <c r="Y47" s="203">
        <v>0</v>
      </c>
      <c r="Z47" s="203">
        <v>32.47</v>
      </c>
      <c r="AA47" s="203">
        <v>22.07</v>
      </c>
      <c r="AB47" s="203">
        <v>0</v>
      </c>
      <c r="AC47" s="203">
        <v>7.78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5.46</v>
      </c>
      <c r="AJ47" s="203">
        <v>0</v>
      </c>
      <c r="AK47" s="203">
        <v>40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25</v>
      </c>
      <c r="L48" s="203">
        <v>19.04</v>
      </c>
      <c r="M48" s="203">
        <v>0</v>
      </c>
      <c r="N48" s="203">
        <v>28.9</v>
      </c>
      <c r="O48" s="203">
        <v>48.53</v>
      </c>
      <c r="P48" s="203">
        <v>58.72</v>
      </c>
      <c r="Q48" s="203">
        <v>0.96</v>
      </c>
      <c r="R48" s="203">
        <v>5.59</v>
      </c>
      <c r="S48" s="203">
        <v>1.93</v>
      </c>
      <c r="T48" s="203">
        <v>0</v>
      </c>
      <c r="U48" s="203">
        <v>234.74</v>
      </c>
      <c r="V48" s="203">
        <v>5.08</v>
      </c>
      <c r="W48" s="203">
        <v>10.84</v>
      </c>
      <c r="X48" s="203">
        <v>36.1</v>
      </c>
      <c r="Y48" s="203">
        <v>0</v>
      </c>
      <c r="Z48" s="203">
        <v>32.47</v>
      </c>
      <c r="AA48" s="203">
        <v>22.07</v>
      </c>
      <c r="AB48" s="203">
        <v>0</v>
      </c>
      <c r="AC48" s="203">
        <v>7.78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5.46</v>
      </c>
      <c r="AJ48" s="203">
        <v>0</v>
      </c>
      <c r="AK48" s="203">
        <v>40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25</v>
      </c>
      <c r="L49" s="203">
        <v>19.04</v>
      </c>
      <c r="M49" s="203">
        <v>0</v>
      </c>
      <c r="N49" s="203">
        <v>28.9</v>
      </c>
      <c r="O49" s="203">
        <v>48.53</v>
      </c>
      <c r="P49" s="203">
        <v>58.72</v>
      </c>
      <c r="Q49" s="203">
        <v>0.96</v>
      </c>
      <c r="R49" s="203">
        <v>5.59</v>
      </c>
      <c r="S49" s="203">
        <v>3.29</v>
      </c>
      <c r="T49" s="203">
        <v>0</v>
      </c>
      <c r="U49" s="203">
        <v>234.74</v>
      </c>
      <c r="V49" s="203">
        <v>5.08</v>
      </c>
      <c r="W49" s="203">
        <v>10.84</v>
      </c>
      <c r="X49" s="203">
        <v>36.1</v>
      </c>
      <c r="Y49" s="203">
        <v>0</v>
      </c>
      <c r="Z49" s="203">
        <v>32.47</v>
      </c>
      <c r="AA49" s="203">
        <v>22.07</v>
      </c>
      <c r="AB49" s="203">
        <v>0</v>
      </c>
      <c r="AC49" s="203">
        <v>7.78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5.46</v>
      </c>
      <c r="AJ49" s="203">
        <v>0</v>
      </c>
      <c r="AK49" s="203">
        <v>40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25</v>
      </c>
      <c r="L50" s="203">
        <v>19.04</v>
      </c>
      <c r="M50" s="203">
        <v>0</v>
      </c>
      <c r="N50" s="203">
        <v>28.9</v>
      </c>
      <c r="O50" s="203">
        <v>48.53</v>
      </c>
      <c r="P50" s="203">
        <v>58.72</v>
      </c>
      <c r="Q50" s="203">
        <v>0.96</v>
      </c>
      <c r="R50" s="203">
        <v>5.59</v>
      </c>
      <c r="S50" s="203">
        <v>3.29</v>
      </c>
      <c r="T50" s="203">
        <v>0</v>
      </c>
      <c r="U50" s="203">
        <v>234.74</v>
      </c>
      <c r="V50" s="203">
        <v>5.08</v>
      </c>
      <c r="W50" s="203">
        <v>10.84</v>
      </c>
      <c r="X50" s="203">
        <v>36.1</v>
      </c>
      <c r="Y50" s="203">
        <v>0</v>
      </c>
      <c r="Z50" s="203">
        <v>32.47</v>
      </c>
      <c r="AA50" s="203">
        <v>22.07</v>
      </c>
      <c r="AB50" s="203">
        <v>0</v>
      </c>
      <c r="AC50" s="203">
        <v>15.51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18.11</v>
      </c>
      <c r="AJ50" s="203">
        <v>0</v>
      </c>
      <c r="AK50" s="203">
        <v>40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25</v>
      </c>
      <c r="L51" s="203">
        <v>19.04</v>
      </c>
      <c r="M51" s="203">
        <v>0</v>
      </c>
      <c r="N51" s="203">
        <v>28.9</v>
      </c>
      <c r="O51" s="203">
        <v>48.53</v>
      </c>
      <c r="P51" s="203">
        <v>58.72</v>
      </c>
      <c r="Q51" s="203">
        <v>0.96</v>
      </c>
      <c r="R51" s="203">
        <v>5.59</v>
      </c>
      <c r="S51" s="203">
        <v>3.29</v>
      </c>
      <c r="T51" s="203">
        <v>0</v>
      </c>
      <c r="U51" s="203">
        <v>234.74</v>
      </c>
      <c r="V51" s="203">
        <v>5.08</v>
      </c>
      <c r="W51" s="203">
        <v>10.85</v>
      </c>
      <c r="X51" s="203">
        <v>36.1</v>
      </c>
      <c r="Y51" s="203">
        <v>0</v>
      </c>
      <c r="Z51" s="203">
        <v>32.47</v>
      </c>
      <c r="AA51" s="203">
        <v>22.07</v>
      </c>
      <c r="AB51" s="203">
        <v>0</v>
      </c>
      <c r="AC51" s="203">
        <v>15.07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16.98</v>
      </c>
      <c r="AJ51" s="203">
        <v>0</v>
      </c>
      <c r="AK51" s="203">
        <v>40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25</v>
      </c>
      <c r="L52" s="203">
        <v>19.04</v>
      </c>
      <c r="M52" s="203">
        <v>0</v>
      </c>
      <c r="N52" s="203">
        <v>28.9</v>
      </c>
      <c r="O52" s="203">
        <v>48.53</v>
      </c>
      <c r="P52" s="203">
        <v>58.72</v>
      </c>
      <c r="Q52" s="203">
        <v>0.96</v>
      </c>
      <c r="R52" s="203">
        <v>5.59</v>
      </c>
      <c r="S52" s="203">
        <v>3.29</v>
      </c>
      <c r="T52" s="203">
        <v>0</v>
      </c>
      <c r="U52" s="203">
        <v>234.74</v>
      </c>
      <c r="V52" s="203">
        <v>5.08</v>
      </c>
      <c r="W52" s="203">
        <v>10.85</v>
      </c>
      <c r="X52" s="203">
        <v>36.1</v>
      </c>
      <c r="Y52" s="203">
        <v>0</v>
      </c>
      <c r="Z52" s="203">
        <v>32.47</v>
      </c>
      <c r="AA52" s="203">
        <v>22.07</v>
      </c>
      <c r="AB52" s="203">
        <v>0</v>
      </c>
      <c r="AC52" s="203">
        <v>15.07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16.98</v>
      </c>
      <c r="AJ52" s="203">
        <v>0</v>
      </c>
      <c r="AK52" s="203">
        <v>40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25</v>
      </c>
      <c r="L53" s="203">
        <v>19.04</v>
      </c>
      <c r="M53" s="203">
        <v>0</v>
      </c>
      <c r="N53" s="203">
        <v>28.9</v>
      </c>
      <c r="O53" s="203">
        <v>48.53</v>
      </c>
      <c r="P53" s="203">
        <v>58.72</v>
      </c>
      <c r="Q53" s="203">
        <v>0.96</v>
      </c>
      <c r="R53" s="203">
        <v>5.65</v>
      </c>
      <c r="S53" s="203">
        <v>3.29</v>
      </c>
      <c r="T53" s="203">
        <v>0</v>
      </c>
      <c r="U53" s="203">
        <v>234.74</v>
      </c>
      <c r="V53" s="203">
        <v>5.08</v>
      </c>
      <c r="W53" s="203">
        <v>10.85</v>
      </c>
      <c r="X53" s="203">
        <v>36.1</v>
      </c>
      <c r="Y53" s="203">
        <v>0</v>
      </c>
      <c r="Z53" s="203">
        <v>32.47</v>
      </c>
      <c r="AA53" s="203">
        <v>22.07</v>
      </c>
      <c r="AB53" s="203">
        <v>0</v>
      </c>
      <c r="AC53" s="203">
        <v>8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</v>
      </c>
      <c r="AJ53" s="203">
        <v>0</v>
      </c>
      <c r="AK53" s="203">
        <v>40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25</v>
      </c>
      <c r="L54" s="203">
        <v>19.04</v>
      </c>
      <c r="M54" s="203">
        <v>0</v>
      </c>
      <c r="N54" s="203">
        <v>28.9</v>
      </c>
      <c r="O54" s="203">
        <v>48.53</v>
      </c>
      <c r="P54" s="203">
        <v>58.72</v>
      </c>
      <c r="Q54" s="203">
        <v>0.96</v>
      </c>
      <c r="R54" s="203">
        <v>5.65</v>
      </c>
      <c r="S54" s="203">
        <v>3.29</v>
      </c>
      <c r="T54" s="203">
        <v>0</v>
      </c>
      <c r="U54" s="203">
        <v>234.74</v>
      </c>
      <c r="V54" s="203">
        <v>5.08</v>
      </c>
      <c r="W54" s="203">
        <v>10.85</v>
      </c>
      <c r="X54" s="203">
        <v>36.1</v>
      </c>
      <c r="Y54" s="203">
        <v>0</v>
      </c>
      <c r="Z54" s="203">
        <v>32.47</v>
      </c>
      <c r="AA54" s="203">
        <v>22.07</v>
      </c>
      <c r="AB54" s="203">
        <v>0</v>
      </c>
      <c r="AC54" s="203">
        <v>8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</v>
      </c>
      <c r="AJ54" s="203">
        <v>0</v>
      </c>
      <c r="AK54" s="203">
        <v>40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25</v>
      </c>
      <c r="L55" s="203">
        <v>19.059999999999999</v>
      </c>
      <c r="M55" s="203">
        <v>0</v>
      </c>
      <c r="N55" s="203">
        <v>28.9</v>
      </c>
      <c r="O55" s="203">
        <v>48.53</v>
      </c>
      <c r="P55" s="203">
        <v>58.72</v>
      </c>
      <c r="Q55" s="203">
        <v>0.96</v>
      </c>
      <c r="R55" s="203">
        <v>5.65</v>
      </c>
      <c r="S55" s="203">
        <v>3.4</v>
      </c>
      <c r="T55" s="203">
        <v>0</v>
      </c>
      <c r="U55" s="203">
        <v>234.74</v>
      </c>
      <c r="V55" s="203">
        <v>5.08</v>
      </c>
      <c r="W55" s="203">
        <v>10.85</v>
      </c>
      <c r="X55" s="203">
        <v>36.1</v>
      </c>
      <c r="Y55" s="203">
        <v>0</v>
      </c>
      <c r="Z55" s="203">
        <v>32.47</v>
      </c>
      <c r="AA55" s="203">
        <v>22.07</v>
      </c>
      <c r="AB55" s="203">
        <v>0</v>
      </c>
      <c r="AC55" s="203">
        <v>8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5</v>
      </c>
      <c r="AJ55" s="203">
        <v>0</v>
      </c>
      <c r="AK55" s="203">
        <v>40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25</v>
      </c>
      <c r="L56" s="203">
        <v>19.059999999999999</v>
      </c>
      <c r="M56" s="203">
        <v>0</v>
      </c>
      <c r="N56" s="203">
        <v>28.9</v>
      </c>
      <c r="O56" s="203">
        <v>48.53</v>
      </c>
      <c r="P56" s="203">
        <v>58.72</v>
      </c>
      <c r="Q56" s="203">
        <v>0.96</v>
      </c>
      <c r="R56" s="203">
        <v>5.65</v>
      </c>
      <c r="S56" s="203">
        <v>3.4</v>
      </c>
      <c r="T56" s="203">
        <v>0</v>
      </c>
      <c r="U56" s="203">
        <v>234.74</v>
      </c>
      <c r="V56" s="203">
        <v>5.08</v>
      </c>
      <c r="W56" s="203">
        <v>10.85</v>
      </c>
      <c r="X56" s="203">
        <v>36.1</v>
      </c>
      <c r="Y56" s="203">
        <v>0</v>
      </c>
      <c r="Z56" s="203">
        <v>32.47</v>
      </c>
      <c r="AA56" s="203">
        <v>22.07</v>
      </c>
      <c r="AB56" s="203">
        <v>0</v>
      </c>
      <c r="AC56" s="203">
        <v>8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</v>
      </c>
      <c r="AJ56" s="203">
        <v>0</v>
      </c>
      <c r="AK56" s="203">
        <v>40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25</v>
      </c>
      <c r="L57" s="203">
        <v>19.059999999999999</v>
      </c>
      <c r="M57" s="203">
        <v>0</v>
      </c>
      <c r="N57" s="203">
        <v>28.9</v>
      </c>
      <c r="O57" s="203">
        <v>48.53</v>
      </c>
      <c r="P57" s="203">
        <v>58.72</v>
      </c>
      <c r="Q57" s="203">
        <v>0.96</v>
      </c>
      <c r="R57" s="203">
        <v>5.65</v>
      </c>
      <c r="S57" s="203">
        <v>3.5</v>
      </c>
      <c r="T57" s="203">
        <v>0</v>
      </c>
      <c r="U57" s="203">
        <v>234.74</v>
      </c>
      <c r="V57" s="203">
        <v>5.08</v>
      </c>
      <c r="W57" s="203">
        <v>10.85</v>
      </c>
      <c r="X57" s="203">
        <v>36.1</v>
      </c>
      <c r="Y57" s="203">
        <v>0</v>
      </c>
      <c r="Z57" s="203">
        <v>32.47</v>
      </c>
      <c r="AA57" s="203">
        <v>22.07</v>
      </c>
      <c r="AB57" s="203">
        <v>0</v>
      </c>
      <c r="AC57" s="203">
        <v>8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</v>
      </c>
      <c r="AJ57" s="203">
        <v>0</v>
      </c>
      <c r="AK57" s="203">
        <v>40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25</v>
      </c>
      <c r="L58" s="203">
        <v>19.059999999999999</v>
      </c>
      <c r="M58" s="203">
        <v>0</v>
      </c>
      <c r="N58" s="203">
        <v>28.9</v>
      </c>
      <c r="O58" s="203">
        <v>48.53</v>
      </c>
      <c r="P58" s="203">
        <v>58.72</v>
      </c>
      <c r="Q58" s="203">
        <v>0.96</v>
      </c>
      <c r="R58" s="203">
        <v>5.65</v>
      </c>
      <c r="S58" s="203">
        <v>3.5</v>
      </c>
      <c r="T58" s="203">
        <v>0</v>
      </c>
      <c r="U58" s="203">
        <v>234.74</v>
      </c>
      <c r="V58" s="203">
        <v>5.08</v>
      </c>
      <c r="W58" s="203">
        <v>10.84</v>
      </c>
      <c r="X58" s="203">
        <v>36.1</v>
      </c>
      <c r="Y58" s="203">
        <v>0</v>
      </c>
      <c r="Z58" s="203">
        <v>32.47</v>
      </c>
      <c r="AA58" s="203">
        <v>22.07</v>
      </c>
      <c r="AB58" s="203">
        <v>0</v>
      </c>
      <c r="AC58" s="203">
        <v>8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</v>
      </c>
      <c r="AJ58" s="203">
        <v>0</v>
      </c>
      <c r="AK58" s="203">
        <v>40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24.61</v>
      </c>
      <c r="L59" s="203">
        <v>19.059999999999999</v>
      </c>
      <c r="M59" s="203">
        <v>0</v>
      </c>
      <c r="N59" s="203">
        <v>28.9</v>
      </c>
      <c r="O59" s="203">
        <v>48.53</v>
      </c>
      <c r="P59" s="203">
        <v>58.72</v>
      </c>
      <c r="Q59" s="203">
        <v>1</v>
      </c>
      <c r="R59" s="203">
        <v>2.89</v>
      </c>
      <c r="S59" s="203">
        <v>1.93</v>
      </c>
      <c r="T59" s="203">
        <v>0</v>
      </c>
      <c r="U59" s="203">
        <v>234.74</v>
      </c>
      <c r="V59" s="203">
        <v>5.08</v>
      </c>
      <c r="W59" s="203">
        <v>10.84</v>
      </c>
      <c r="X59" s="203">
        <v>36.1</v>
      </c>
      <c r="Y59" s="203">
        <v>0</v>
      </c>
      <c r="Z59" s="203">
        <v>32.47</v>
      </c>
      <c r="AA59" s="203">
        <v>22.07</v>
      </c>
      <c r="AB59" s="203">
        <v>0</v>
      </c>
      <c r="AC59" s="203">
        <v>8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4.6399999999999997</v>
      </c>
      <c r="AJ59" s="203">
        <v>0</v>
      </c>
      <c r="AK59" s="203">
        <v>40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24.61</v>
      </c>
      <c r="L60" s="203">
        <v>19.059999999999999</v>
      </c>
      <c r="M60" s="203">
        <v>0</v>
      </c>
      <c r="N60" s="203">
        <v>28.9</v>
      </c>
      <c r="O60" s="203">
        <v>48.53</v>
      </c>
      <c r="P60" s="203">
        <v>58.72</v>
      </c>
      <c r="Q60" s="203">
        <v>1</v>
      </c>
      <c r="R60" s="203">
        <v>2.89</v>
      </c>
      <c r="S60" s="203">
        <v>1.93</v>
      </c>
      <c r="T60" s="203">
        <v>0</v>
      </c>
      <c r="U60" s="203">
        <v>234.74</v>
      </c>
      <c r="V60" s="203">
        <v>5.08</v>
      </c>
      <c r="W60" s="203">
        <v>10.84</v>
      </c>
      <c r="X60" s="203">
        <v>36.1</v>
      </c>
      <c r="Y60" s="203">
        <v>0</v>
      </c>
      <c r="Z60" s="203">
        <v>68.09</v>
      </c>
      <c r="AA60" s="203">
        <v>22.07</v>
      </c>
      <c r="AB60" s="203">
        <v>0</v>
      </c>
      <c r="AC60" s="203">
        <v>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4.6399999999999997</v>
      </c>
      <c r="AJ60" s="203">
        <v>0</v>
      </c>
      <c r="AK60" s="203">
        <v>40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24.61</v>
      </c>
      <c r="L61" s="203">
        <v>19.059999999999999</v>
      </c>
      <c r="M61" s="203">
        <v>0</v>
      </c>
      <c r="N61" s="203">
        <v>28.9</v>
      </c>
      <c r="O61" s="203">
        <v>48.53</v>
      </c>
      <c r="P61" s="203">
        <v>58.72</v>
      </c>
      <c r="Q61" s="203">
        <v>1</v>
      </c>
      <c r="R61" s="203">
        <v>2.89</v>
      </c>
      <c r="S61" s="203">
        <v>1.93</v>
      </c>
      <c r="T61" s="203">
        <v>0</v>
      </c>
      <c r="U61" s="203">
        <v>234.74</v>
      </c>
      <c r="V61" s="203">
        <v>5.08</v>
      </c>
      <c r="W61" s="203">
        <v>10.84</v>
      </c>
      <c r="X61" s="203">
        <v>36.1</v>
      </c>
      <c r="Y61" s="203">
        <v>0</v>
      </c>
      <c r="Z61" s="203">
        <v>68.09</v>
      </c>
      <c r="AA61" s="203">
        <v>22.07</v>
      </c>
      <c r="AB61" s="203">
        <v>0</v>
      </c>
      <c r="AC61" s="203">
        <v>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4.17</v>
      </c>
      <c r="AJ61" s="203">
        <v>0</v>
      </c>
      <c r="AK61" s="203">
        <v>40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24.61</v>
      </c>
      <c r="L62" s="203">
        <v>19.04</v>
      </c>
      <c r="M62" s="203">
        <v>0</v>
      </c>
      <c r="N62" s="203">
        <v>28.9</v>
      </c>
      <c r="O62" s="203">
        <v>48.53</v>
      </c>
      <c r="P62" s="203">
        <v>58.72</v>
      </c>
      <c r="Q62" s="203">
        <v>1</v>
      </c>
      <c r="R62" s="203">
        <v>2.89</v>
      </c>
      <c r="S62" s="203">
        <v>1.93</v>
      </c>
      <c r="T62" s="203">
        <v>0</v>
      </c>
      <c r="U62" s="203">
        <v>234.74</v>
      </c>
      <c r="V62" s="203">
        <v>5.08</v>
      </c>
      <c r="W62" s="203">
        <v>10.84</v>
      </c>
      <c r="X62" s="203">
        <v>36.1</v>
      </c>
      <c r="Y62" s="203">
        <v>0</v>
      </c>
      <c r="Z62" s="203">
        <v>68.09</v>
      </c>
      <c r="AA62" s="203">
        <v>22.07</v>
      </c>
      <c r="AB62" s="203">
        <v>0</v>
      </c>
      <c r="AC62" s="203">
        <v>8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24.61</v>
      </c>
      <c r="L63" s="203">
        <v>19.04</v>
      </c>
      <c r="M63" s="203">
        <v>0</v>
      </c>
      <c r="N63" s="203">
        <v>28.9</v>
      </c>
      <c r="O63" s="203">
        <v>48.53</v>
      </c>
      <c r="P63" s="203">
        <v>58.72</v>
      </c>
      <c r="Q63" s="203">
        <v>1</v>
      </c>
      <c r="R63" s="203">
        <v>3.44</v>
      </c>
      <c r="S63" s="203">
        <v>1.93</v>
      </c>
      <c r="T63" s="203">
        <v>0</v>
      </c>
      <c r="U63" s="203">
        <v>234.74</v>
      </c>
      <c r="V63" s="203">
        <v>5.08</v>
      </c>
      <c r="W63" s="203">
        <v>10.99</v>
      </c>
      <c r="X63" s="203">
        <v>36.090000000000003</v>
      </c>
      <c r="Y63" s="203">
        <v>0</v>
      </c>
      <c r="Z63" s="203">
        <v>68.09</v>
      </c>
      <c r="AA63" s="203">
        <v>22.07</v>
      </c>
      <c r="AB63" s="203">
        <v>0</v>
      </c>
      <c r="AC63" s="203">
        <v>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24.61</v>
      </c>
      <c r="L64" s="203">
        <v>18.559999999999999</v>
      </c>
      <c r="M64" s="203">
        <v>0</v>
      </c>
      <c r="N64" s="203">
        <v>28.9</v>
      </c>
      <c r="O64" s="203">
        <v>48.53</v>
      </c>
      <c r="P64" s="203">
        <v>58.72</v>
      </c>
      <c r="Q64" s="203">
        <v>1</v>
      </c>
      <c r="R64" s="203">
        <v>3.44</v>
      </c>
      <c r="S64" s="203">
        <v>1.93</v>
      </c>
      <c r="T64" s="203">
        <v>0</v>
      </c>
      <c r="U64" s="203">
        <v>234.74</v>
      </c>
      <c r="V64" s="203">
        <v>5.08</v>
      </c>
      <c r="W64" s="203">
        <v>10.99</v>
      </c>
      <c r="X64" s="203">
        <v>36.090000000000003</v>
      </c>
      <c r="Y64" s="203">
        <v>0</v>
      </c>
      <c r="Z64" s="203">
        <v>68.09</v>
      </c>
      <c r="AA64" s="203">
        <v>22.07</v>
      </c>
      <c r="AB64" s="203">
        <v>0</v>
      </c>
      <c r="AC64" s="203">
        <v>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24.61</v>
      </c>
      <c r="L65" s="203">
        <v>18.559999999999999</v>
      </c>
      <c r="M65" s="203">
        <v>0</v>
      </c>
      <c r="N65" s="203">
        <v>28.9</v>
      </c>
      <c r="O65" s="203">
        <v>48.53</v>
      </c>
      <c r="P65" s="203">
        <v>58.72</v>
      </c>
      <c r="Q65" s="203">
        <v>1</v>
      </c>
      <c r="R65" s="203">
        <v>3.42</v>
      </c>
      <c r="S65" s="203">
        <v>1.93</v>
      </c>
      <c r="T65" s="203">
        <v>0</v>
      </c>
      <c r="U65" s="203">
        <v>234.74</v>
      </c>
      <c r="V65" s="203">
        <v>5.08</v>
      </c>
      <c r="W65" s="203">
        <v>10.99</v>
      </c>
      <c r="X65" s="203">
        <v>36.090000000000003</v>
      </c>
      <c r="Y65" s="203">
        <v>0</v>
      </c>
      <c r="Z65" s="203">
        <v>68.09</v>
      </c>
      <c r="AA65" s="203">
        <v>22.07</v>
      </c>
      <c r="AB65" s="203">
        <v>0</v>
      </c>
      <c r="AC65" s="203">
        <v>8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5.07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24.61</v>
      </c>
      <c r="L66" s="203">
        <v>18.559999999999999</v>
      </c>
      <c r="M66" s="203">
        <v>0</v>
      </c>
      <c r="N66" s="203">
        <v>28.9</v>
      </c>
      <c r="O66" s="203">
        <v>48.53</v>
      </c>
      <c r="P66" s="203">
        <v>58.72</v>
      </c>
      <c r="Q66" s="203">
        <v>1</v>
      </c>
      <c r="R66" s="203">
        <v>3.42</v>
      </c>
      <c r="S66" s="203">
        <v>1.93</v>
      </c>
      <c r="T66" s="203">
        <v>0</v>
      </c>
      <c r="U66" s="203">
        <v>234.74</v>
      </c>
      <c r="V66" s="203">
        <v>5.08</v>
      </c>
      <c r="W66" s="203">
        <v>10.99</v>
      </c>
      <c r="X66" s="203">
        <v>36.090000000000003</v>
      </c>
      <c r="Y66" s="203">
        <v>0</v>
      </c>
      <c r="Z66" s="203">
        <v>68.09</v>
      </c>
      <c r="AA66" s="203">
        <v>22.07</v>
      </c>
      <c r="AB66" s="203">
        <v>0</v>
      </c>
      <c r="AC66" s="203">
        <v>8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5.07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24.56</v>
      </c>
      <c r="L67" s="203">
        <v>18.559999999999999</v>
      </c>
      <c r="M67" s="203">
        <v>0</v>
      </c>
      <c r="N67" s="203">
        <v>28.9</v>
      </c>
      <c r="O67" s="203">
        <v>48.53</v>
      </c>
      <c r="P67" s="203">
        <v>58.72</v>
      </c>
      <c r="Q67" s="203">
        <v>1</v>
      </c>
      <c r="R67" s="203">
        <v>3.2</v>
      </c>
      <c r="S67" s="203">
        <v>1.93</v>
      </c>
      <c r="T67" s="203">
        <v>0</v>
      </c>
      <c r="U67" s="203">
        <v>234.74</v>
      </c>
      <c r="V67" s="203">
        <v>5.08</v>
      </c>
      <c r="W67" s="203">
        <v>10.99</v>
      </c>
      <c r="X67" s="203">
        <v>36.090000000000003</v>
      </c>
      <c r="Y67" s="203">
        <v>0</v>
      </c>
      <c r="Z67" s="203">
        <v>68.09</v>
      </c>
      <c r="AA67" s="203">
        <v>22.07</v>
      </c>
      <c r="AB67" s="203">
        <v>0</v>
      </c>
      <c r="AC67" s="203">
        <v>8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5.05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24.56</v>
      </c>
      <c r="L68" s="203">
        <v>18.559999999999999</v>
      </c>
      <c r="M68" s="203">
        <v>0</v>
      </c>
      <c r="N68" s="203">
        <v>28.9</v>
      </c>
      <c r="O68" s="203">
        <v>48.53</v>
      </c>
      <c r="P68" s="203">
        <v>58.72</v>
      </c>
      <c r="Q68" s="203">
        <v>1</v>
      </c>
      <c r="R68" s="203">
        <v>3.21</v>
      </c>
      <c r="S68" s="203">
        <v>1.93</v>
      </c>
      <c r="T68" s="203">
        <v>0</v>
      </c>
      <c r="U68" s="203">
        <v>234.74</v>
      </c>
      <c r="V68" s="203">
        <v>5.08</v>
      </c>
      <c r="W68" s="203">
        <v>10.99</v>
      </c>
      <c r="X68" s="203">
        <v>36.090000000000003</v>
      </c>
      <c r="Y68" s="203">
        <v>0</v>
      </c>
      <c r="Z68" s="203">
        <v>68.09</v>
      </c>
      <c r="AA68" s="203">
        <v>22.07</v>
      </c>
      <c r="AB68" s="203">
        <v>0</v>
      </c>
      <c r="AC68" s="203">
        <v>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5.07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24.56</v>
      </c>
      <c r="L69" s="203">
        <v>62.86</v>
      </c>
      <c r="M69" s="203">
        <v>0</v>
      </c>
      <c r="N69" s="203">
        <v>28.9</v>
      </c>
      <c r="O69" s="203">
        <v>48.53</v>
      </c>
      <c r="P69" s="203">
        <v>58.72</v>
      </c>
      <c r="Q69" s="203">
        <v>1</v>
      </c>
      <c r="R69" s="203">
        <v>3.21</v>
      </c>
      <c r="S69" s="203">
        <v>1.93</v>
      </c>
      <c r="T69" s="203">
        <v>0</v>
      </c>
      <c r="U69" s="203">
        <v>234.74</v>
      </c>
      <c r="V69" s="203">
        <v>5.08</v>
      </c>
      <c r="W69" s="203">
        <v>10.99</v>
      </c>
      <c r="X69" s="203">
        <v>36.090000000000003</v>
      </c>
      <c r="Y69" s="203">
        <v>0</v>
      </c>
      <c r="Z69" s="203">
        <v>68.09</v>
      </c>
      <c r="AA69" s="203">
        <v>22.07</v>
      </c>
      <c r="AB69" s="203">
        <v>0</v>
      </c>
      <c r="AC69" s="203">
        <v>8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5.07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24.56</v>
      </c>
      <c r="L70" s="203">
        <v>62.86</v>
      </c>
      <c r="M70" s="203">
        <v>0</v>
      </c>
      <c r="N70" s="203">
        <v>28.9</v>
      </c>
      <c r="O70" s="203">
        <v>48.53</v>
      </c>
      <c r="P70" s="203">
        <v>58.72</v>
      </c>
      <c r="Q70" s="203">
        <v>1</v>
      </c>
      <c r="R70" s="203">
        <v>3.26</v>
      </c>
      <c r="S70" s="203">
        <v>1.93</v>
      </c>
      <c r="T70" s="203">
        <v>0</v>
      </c>
      <c r="U70" s="203">
        <v>234.74</v>
      </c>
      <c r="V70" s="203">
        <v>5.08</v>
      </c>
      <c r="W70" s="203">
        <v>10.99</v>
      </c>
      <c r="X70" s="203">
        <v>36.090000000000003</v>
      </c>
      <c r="Y70" s="203">
        <v>0</v>
      </c>
      <c r="Z70" s="203">
        <v>68.09</v>
      </c>
      <c r="AA70" s="203">
        <v>22.07</v>
      </c>
      <c r="AB70" s="203">
        <v>0</v>
      </c>
      <c r="AC70" s="203">
        <v>8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5.07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24.56</v>
      </c>
      <c r="L71" s="203">
        <v>62.86</v>
      </c>
      <c r="M71" s="203">
        <v>0</v>
      </c>
      <c r="N71" s="203">
        <v>28.9</v>
      </c>
      <c r="O71" s="203">
        <v>48.53</v>
      </c>
      <c r="P71" s="203">
        <v>58.72</v>
      </c>
      <c r="Q71" s="203">
        <v>1</v>
      </c>
      <c r="R71" s="203">
        <v>3.26</v>
      </c>
      <c r="S71" s="203">
        <v>1.93</v>
      </c>
      <c r="T71" s="203">
        <v>0</v>
      </c>
      <c r="U71" s="203">
        <v>234.74</v>
      </c>
      <c r="V71" s="203">
        <v>5.08</v>
      </c>
      <c r="W71" s="203">
        <v>10.99</v>
      </c>
      <c r="X71" s="203">
        <v>36.090000000000003</v>
      </c>
      <c r="Y71" s="203">
        <v>0</v>
      </c>
      <c r="Z71" s="203">
        <v>68.09</v>
      </c>
      <c r="AA71" s="203">
        <v>22.07</v>
      </c>
      <c r="AB71" s="203">
        <v>0</v>
      </c>
      <c r="AC71" s="203">
        <v>8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5.07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24.56</v>
      </c>
      <c r="L72" s="203">
        <v>62.86</v>
      </c>
      <c r="M72" s="203">
        <v>0</v>
      </c>
      <c r="N72" s="203">
        <v>28.9</v>
      </c>
      <c r="O72" s="203">
        <v>48.53</v>
      </c>
      <c r="P72" s="203">
        <v>58.72</v>
      </c>
      <c r="Q72" s="203">
        <v>2.67</v>
      </c>
      <c r="R72" s="203">
        <v>10.38</v>
      </c>
      <c r="S72" s="203">
        <v>6.45</v>
      </c>
      <c r="T72" s="203">
        <v>0</v>
      </c>
      <c r="U72" s="203">
        <v>234.74</v>
      </c>
      <c r="V72" s="203">
        <v>5.08</v>
      </c>
      <c r="W72" s="203">
        <v>10.99</v>
      </c>
      <c r="X72" s="203">
        <v>36.090000000000003</v>
      </c>
      <c r="Y72" s="203">
        <v>0</v>
      </c>
      <c r="Z72" s="203">
        <v>68.09</v>
      </c>
      <c r="AA72" s="203">
        <v>22.07</v>
      </c>
      <c r="AB72" s="203">
        <v>0</v>
      </c>
      <c r="AC72" s="203">
        <v>8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5.07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23.44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24.56</v>
      </c>
      <c r="L73" s="203">
        <v>62.86</v>
      </c>
      <c r="M73" s="203">
        <v>0</v>
      </c>
      <c r="N73" s="203">
        <v>28.9</v>
      </c>
      <c r="O73" s="203">
        <v>48.53</v>
      </c>
      <c r="P73" s="203">
        <v>58.72</v>
      </c>
      <c r="Q73" s="203">
        <v>2.67</v>
      </c>
      <c r="R73" s="203">
        <v>10.38</v>
      </c>
      <c r="S73" s="203">
        <v>6.45</v>
      </c>
      <c r="T73" s="203">
        <v>0</v>
      </c>
      <c r="U73" s="203">
        <v>234.74</v>
      </c>
      <c r="V73" s="203">
        <v>5.08</v>
      </c>
      <c r="W73" s="203">
        <v>10.99</v>
      </c>
      <c r="X73" s="203">
        <v>36.090000000000003</v>
      </c>
      <c r="Y73" s="203">
        <v>0</v>
      </c>
      <c r="Z73" s="203">
        <v>68.09</v>
      </c>
      <c r="AA73" s="203">
        <v>22.07</v>
      </c>
      <c r="AB73" s="203">
        <v>0</v>
      </c>
      <c r="AC73" s="203">
        <v>8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5.05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13.53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24.56</v>
      </c>
      <c r="L74" s="203">
        <v>62.86</v>
      </c>
      <c r="M74" s="203">
        <v>0</v>
      </c>
      <c r="N74" s="203">
        <v>28.9</v>
      </c>
      <c r="O74" s="203">
        <v>48.53</v>
      </c>
      <c r="P74" s="203">
        <v>58.72</v>
      </c>
      <c r="Q74" s="203">
        <v>2.67</v>
      </c>
      <c r="R74" s="203">
        <v>10.38</v>
      </c>
      <c r="S74" s="203">
        <v>6.45</v>
      </c>
      <c r="T74" s="203">
        <v>0</v>
      </c>
      <c r="U74" s="203">
        <v>234.74</v>
      </c>
      <c r="V74" s="203">
        <v>5.08</v>
      </c>
      <c r="W74" s="203">
        <v>10.99</v>
      </c>
      <c r="X74" s="203">
        <v>36.090000000000003</v>
      </c>
      <c r="Y74" s="203">
        <v>0</v>
      </c>
      <c r="Z74" s="203">
        <v>68.09</v>
      </c>
      <c r="AA74" s="203">
        <v>22.07</v>
      </c>
      <c r="AB74" s="203">
        <v>0</v>
      </c>
      <c r="AC74" s="203">
        <v>8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5.07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10.19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42.38</v>
      </c>
      <c r="L75" s="203">
        <v>62.86</v>
      </c>
      <c r="M75" s="203">
        <v>0</v>
      </c>
      <c r="N75" s="203">
        <v>28.9</v>
      </c>
      <c r="O75" s="203">
        <v>48.53</v>
      </c>
      <c r="P75" s="203">
        <v>58.72</v>
      </c>
      <c r="Q75" s="203">
        <v>2.67</v>
      </c>
      <c r="R75" s="203">
        <v>10.37</v>
      </c>
      <c r="S75" s="203">
        <v>6.45</v>
      </c>
      <c r="T75" s="203">
        <v>0</v>
      </c>
      <c r="U75" s="203">
        <v>234.74</v>
      </c>
      <c r="V75" s="203">
        <v>5.08</v>
      </c>
      <c r="W75" s="203">
        <v>10.99</v>
      </c>
      <c r="X75" s="203">
        <v>36.090000000000003</v>
      </c>
      <c r="Y75" s="203">
        <v>0</v>
      </c>
      <c r="Z75" s="203">
        <v>66.27</v>
      </c>
      <c r="AA75" s="203">
        <v>22.07</v>
      </c>
      <c r="AB75" s="203">
        <v>0</v>
      </c>
      <c r="AC75" s="203">
        <v>8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49.89</v>
      </c>
      <c r="L76" s="203">
        <v>62.86</v>
      </c>
      <c r="M76" s="203">
        <v>0</v>
      </c>
      <c r="N76" s="203">
        <v>28.9</v>
      </c>
      <c r="O76" s="203">
        <v>48.53</v>
      </c>
      <c r="P76" s="203">
        <v>58.72</v>
      </c>
      <c r="Q76" s="203">
        <v>2.67</v>
      </c>
      <c r="R76" s="203">
        <v>10.37</v>
      </c>
      <c r="S76" s="203">
        <v>6.45</v>
      </c>
      <c r="T76" s="203">
        <v>0</v>
      </c>
      <c r="U76" s="203">
        <v>234.74</v>
      </c>
      <c r="V76" s="203">
        <v>5.08</v>
      </c>
      <c r="W76" s="203">
        <v>10.99</v>
      </c>
      <c r="X76" s="203">
        <v>36.090000000000003</v>
      </c>
      <c r="Y76" s="203">
        <v>0</v>
      </c>
      <c r="Z76" s="203">
        <v>68.09</v>
      </c>
      <c r="AA76" s="203">
        <v>22.07</v>
      </c>
      <c r="AB76" s="203">
        <v>0</v>
      </c>
      <c r="AC76" s="203">
        <v>8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5</v>
      </c>
      <c r="AJ76" s="203">
        <v>0</v>
      </c>
      <c r="AK76" s="203">
        <v>49.92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49.89</v>
      </c>
      <c r="L77" s="203">
        <v>62.86</v>
      </c>
      <c r="M77" s="203">
        <v>0</v>
      </c>
      <c r="N77" s="203">
        <v>28.9</v>
      </c>
      <c r="O77" s="203">
        <v>48.53</v>
      </c>
      <c r="P77" s="203">
        <v>58.72</v>
      </c>
      <c r="Q77" s="203">
        <v>2.67</v>
      </c>
      <c r="R77" s="203">
        <v>10.37</v>
      </c>
      <c r="S77" s="203">
        <v>6.45</v>
      </c>
      <c r="T77" s="203">
        <v>0</v>
      </c>
      <c r="U77" s="203">
        <v>234.74</v>
      </c>
      <c r="V77" s="203">
        <v>5.08</v>
      </c>
      <c r="W77" s="203">
        <v>10.99</v>
      </c>
      <c r="X77" s="203">
        <v>36.090000000000003</v>
      </c>
      <c r="Y77" s="203">
        <v>0</v>
      </c>
      <c r="Z77" s="203">
        <v>68.09</v>
      </c>
      <c r="AA77" s="203">
        <v>22.07</v>
      </c>
      <c r="AB77" s="203">
        <v>0</v>
      </c>
      <c r="AC77" s="203">
        <v>13.46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13.95</v>
      </c>
      <c r="AJ77" s="203">
        <v>0</v>
      </c>
      <c r="AK77" s="203">
        <v>49.92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49.89</v>
      </c>
      <c r="L78" s="203">
        <v>62.86</v>
      </c>
      <c r="M78" s="203">
        <v>0</v>
      </c>
      <c r="N78" s="203">
        <v>28.9</v>
      </c>
      <c r="O78" s="203">
        <v>48.53</v>
      </c>
      <c r="P78" s="203">
        <v>58.72</v>
      </c>
      <c r="Q78" s="203">
        <v>2.67</v>
      </c>
      <c r="R78" s="203">
        <v>10.37</v>
      </c>
      <c r="S78" s="203">
        <v>6.45</v>
      </c>
      <c r="T78" s="203">
        <v>0</v>
      </c>
      <c r="U78" s="203">
        <v>234.74</v>
      </c>
      <c r="V78" s="203">
        <v>5.08</v>
      </c>
      <c r="W78" s="203">
        <v>10.99</v>
      </c>
      <c r="X78" s="203">
        <v>36.090000000000003</v>
      </c>
      <c r="Y78" s="203">
        <v>0</v>
      </c>
      <c r="Z78" s="203">
        <v>68.09</v>
      </c>
      <c r="AA78" s="203">
        <v>22.07</v>
      </c>
      <c r="AB78" s="203">
        <v>0</v>
      </c>
      <c r="AC78" s="203">
        <v>13.46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13.95</v>
      </c>
      <c r="AJ78" s="203">
        <v>0</v>
      </c>
      <c r="AK78" s="203">
        <v>49.92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49.89</v>
      </c>
      <c r="L79" s="203">
        <v>62.86</v>
      </c>
      <c r="M79" s="203">
        <v>0</v>
      </c>
      <c r="N79" s="203">
        <v>28.9</v>
      </c>
      <c r="O79" s="203">
        <v>48.53</v>
      </c>
      <c r="P79" s="203">
        <v>58.72</v>
      </c>
      <c r="Q79" s="203">
        <v>2.67</v>
      </c>
      <c r="R79" s="203">
        <v>10.37</v>
      </c>
      <c r="S79" s="203">
        <v>6.45</v>
      </c>
      <c r="T79" s="203">
        <v>0</v>
      </c>
      <c r="U79" s="203">
        <v>234.74</v>
      </c>
      <c r="V79" s="203">
        <v>5.08</v>
      </c>
      <c r="W79" s="203">
        <v>10.99</v>
      </c>
      <c r="X79" s="203">
        <v>36.090000000000003</v>
      </c>
      <c r="Y79" s="203">
        <v>0</v>
      </c>
      <c r="Z79" s="203">
        <v>68.09</v>
      </c>
      <c r="AA79" s="203">
        <v>22.07</v>
      </c>
      <c r="AB79" s="203">
        <v>0</v>
      </c>
      <c r="AC79" s="203">
        <v>8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5.04</v>
      </c>
      <c r="AJ79" s="203">
        <v>0</v>
      </c>
      <c r="AK79" s="203">
        <v>49.92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49.89</v>
      </c>
      <c r="L80" s="203">
        <v>62.86</v>
      </c>
      <c r="M80" s="203">
        <v>0</v>
      </c>
      <c r="N80" s="203">
        <v>28.9</v>
      </c>
      <c r="O80" s="203">
        <v>48.53</v>
      </c>
      <c r="P80" s="203">
        <v>58.72</v>
      </c>
      <c r="Q80" s="203">
        <v>2.67</v>
      </c>
      <c r="R80" s="203">
        <v>10.37</v>
      </c>
      <c r="S80" s="203">
        <v>6.45</v>
      </c>
      <c r="T80" s="203">
        <v>0</v>
      </c>
      <c r="U80" s="203">
        <v>234.74</v>
      </c>
      <c r="V80" s="203">
        <v>5.08</v>
      </c>
      <c r="W80" s="203">
        <v>10.99</v>
      </c>
      <c r="X80" s="203">
        <v>36.090000000000003</v>
      </c>
      <c r="Y80" s="203">
        <v>0</v>
      </c>
      <c r="Z80" s="203">
        <v>68.09</v>
      </c>
      <c r="AA80" s="203">
        <v>22.07</v>
      </c>
      <c r="AB80" s="203">
        <v>0</v>
      </c>
      <c r="AC80" s="203">
        <v>8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5.07</v>
      </c>
      <c r="AJ80" s="203">
        <v>0</v>
      </c>
      <c r="AK80" s="203">
        <v>49.92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49.89</v>
      </c>
      <c r="L81" s="203">
        <v>62.86</v>
      </c>
      <c r="M81" s="203">
        <v>0</v>
      </c>
      <c r="N81" s="203">
        <v>28.9</v>
      </c>
      <c r="O81" s="203">
        <v>48.53</v>
      </c>
      <c r="P81" s="203">
        <v>58.72</v>
      </c>
      <c r="Q81" s="203">
        <v>2.67</v>
      </c>
      <c r="R81" s="203">
        <v>10.37</v>
      </c>
      <c r="S81" s="203">
        <v>6.45</v>
      </c>
      <c r="T81" s="203">
        <v>0</v>
      </c>
      <c r="U81" s="203">
        <v>234.74</v>
      </c>
      <c r="V81" s="203">
        <v>5.08</v>
      </c>
      <c r="W81" s="203">
        <v>10.99</v>
      </c>
      <c r="X81" s="203">
        <v>36.090000000000003</v>
      </c>
      <c r="Y81" s="203">
        <v>0</v>
      </c>
      <c r="Z81" s="203">
        <v>68.09</v>
      </c>
      <c r="AA81" s="203">
        <v>22.07</v>
      </c>
      <c r="AB81" s="203">
        <v>0</v>
      </c>
      <c r="AC81" s="203">
        <v>8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5.07</v>
      </c>
      <c r="AJ81" s="203">
        <v>0</v>
      </c>
      <c r="AK81" s="203">
        <v>49.92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49.89</v>
      </c>
      <c r="L82" s="203">
        <v>62.86</v>
      </c>
      <c r="M82" s="203">
        <v>0</v>
      </c>
      <c r="N82" s="203">
        <v>28.9</v>
      </c>
      <c r="O82" s="203">
        <v>48.53</v>
      </c>
      <c r="P82" s="203">
        <v>58.72</v>
      </c>
      <c r="Q82" s="203">
        <v>2.67</v>
      </c>
      <c r="R82" s="203">
        <v>10.37</v>
      </c>
      <c r="S82" s="203">
        <v>6.45</v>
      </c>
      <c r="T82" s="203">
        <v>0</v>
      </c>
      <c r="U82" s="203">
        <v>234.74</v>
      </c>
      <c r="V82" s="203">
        <v>5.08</v>
      </c>
      <c r="W82" s="203">
        <v>10.99</v>
      </c>
      <c r="X82" s="203">
        <v>36.090000000000003</v>
      </c>
      <c r="Y82" s="203">
        <v>0</v>
      </c>
      <c r="Z82" s="203">
        <v>68.09</v>
      </c>
      <c r="AA82" s="203">
        <v>22.07</v>
      </c>
      <c r="AB82" s="203">
        <v>0</v>
      </c>
      <c r="AC82" s="203">
        <v>8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5.07</v>
      </c>
      <c r="AJ82" s="203">
        <v>0</v>
      </c>
      <c r="AK82" s="203">
        <v>49.92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49.89</v>
      </c>
      <c r="L83" s="203">
        <v>62.86</v>
      </c>
      <c r="M83" s="203">
        <v>0</v>
      </c>
      <c r="N83" s="203">
        <v>28.9</v>
      </c>
      <c r="O83" s="203">
        <v>48.53</v>
      </c>
      <c r="P83" s="203">
        <v>58.72</v>
      </c>
      <c r="Q83" s="203">
        <v>2.67</v>
      </c>
      <c r="R83" s="203">
        <v>10.37</v>
      </c>
      <c r="S83" s="203">
        <v>6.45</v>
      </c>
      <c r="T83" s="203">
        <v>0</v>
      </c>
      <c r="U83" s="203">
        <v>234.74</v>
      </c>
      <c r="V83" s="203">
        <v>5.08</v>
      </c>
      <c r="W83" s="203">
        <v>10.99</v>
      </c>
      <c r="X83" s="203">
        <v>36.090000000000003</v>
      </c>
      <c r="Y83" s="203">
        <v>0</v>
      </c>
      <c r="Z83" s="203">
        <v>68.09</v>
      </c>
      <c r="AA83" s="203">
        <v>22.07</v>
      </c>
      <c r="AB83" s="203">
        <v>0</v>
      </c>
      <c r="AC83" s="203">
        <v>8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5.07</v>
      </c>
      <c r="AJ83" s="203">
        <v>0</v>
      </c>
      <c r="AK83" s="203">
        <v>49.92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49.89</v>
      </c>
      <c r="L84" s="203">
        <v>62.86</v>
      </c>
      <c r="M84" s="203">
        <v>0</v>
      </c>
      <c r="N84" s="203">
        <v>28.9</v>
      </c>
      <c r="O84" s="203">
        <v>48.53</v>
      </c>
      <c r="P84" s="203">
        <v>58.72</v>
      </c>
      <c r="Q84" s="203">
        <v>2.67</v>
      </c>
      <c r="R84" s="203">
        <v>10.37</v>
      </c>
      <c r="S84" s="203">
        <v>6.45</v>
      </c>
      <c r="T84" s="203">
        <v>0</v>
      </c>
      <c r="U84" s="203">
        <v>234.74</v>
      </c>
      <c r="V84" s="203">
        <v>5.08</v>
      </c>
      <c r="W84" s="203">
        <v>10.99</v>
      </c>
      <c r="X84" s="203">
        <v>36.090000000000003</v>
      </c>
      <c r="Y84" s="203">
        <v>0</v>
      </c>
      <c r="Z84" s="203">
        <v>68.09</v>
      </c>
      <c r="AA84" s="203">
        <v>22.07</v>
      </c>
      <c r="AB84" s="203">
        <v>0</v>
      </c>
      <c r="AC84" s="203">
        <v>8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5.07</v>
      </c>
      <c r="AJ84" s="203">
        <v>0</v>
      </c>
      <c r="AK84" s="203">
        <v>49.92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49.89</v>
      </c>
      <c r="L85" s="203">
        <v>62.86</v>
      </c>
      <c r="M85" s="203">
        <v>0</v>
      </c>
      <c r="N85" s="203">
        <v>28.9</v>
      </c>
      <c r="O85" s="203">
        <v>48.53</v>
      </c>
      <c r="P85" s="203">
        <v>58.72</v>
      </c>
      <c r="Q85" s="203">
        <v>2.67</v>
      </c>
      <c r="R85" s="203">
        <v>10.37</v>
      </c>
      <c r="S85" s="203">
        <v>6.45</v>
      </c>
      <c r="T85" s="203">
        <v>0</v>
      </c>
      <c r="U85" s="203">
        <v>234.74</v>
      </c>
      <c r="V85" s="203">
        <v>5.08</v>
      </c>
      <c r="W85" s="203">
        <v>11.07</v>
      </c>
      <c r="X85" s="203">
        <v>36.090000000000003</v>
      </c>
      <c r="Y85" s="203">
        <v>0</v>
      </c>
      <c r="Z85" s="203">
        <v>68.09</v>
      </c>
      <c r="AA85" s="203">
        <v>22.07</v>
      </c>
      <c r="AB85" s="203">
        <v>0</v>
      </c>
      <c r="AC85" s="203">
        <v>8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5.04</v>
      </c>
      <c r="AJ85" s="203">
        <v>0</v>
      </c>
      <c r="AK85" s="203">
        <v>49.92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49.89</v>
      </c>
      <c r="L86" s="203">
        <v>62.86</v>
      </c>
      <c r="M86" s="203">
        <v>0</v>
      </c>
      <c r="N86" s="203">
        <v>28.9</v>
      </c>
      <c r="O86" s="203">
        <v>48.53</v>
      </c>
      <c r="P86" s="203">
        <v>58.72</v>
      </c>
      <c r="Q86" s="203">
        <v>2.67</v>
      </c>
      <c r="R86" s="203">
        <v>10.37</v>
      </c>
      <c r="S86" s="203">
        <v>6.45</v>
      </c>
      <c r="T86" s="203">
        <v>0</v>
      </c>
      <c r="U86" s="203">
        <v>234.74</v>
      </c>
      <c r="V86" s="203">
        <v>5.08</v>
      </c>
      <c r="W86" s="203">
        <v>11.07</v>
      </c>
      <c r="X86" s="203">
        <v>36.090000000000003</v>
      </c>
      <c r="Y86" s="203">
        <v>0</v>
      </c>
      <c r="Z86" s="203">
        <v>68.09</v>
      </c>
      <c r="AA86" s="203">
        <v>22.07</v>
      </c>
      <c r="AB86" s="203">
        <v>0</v>
      </c>
      <c r="AC86" s="203">
        <v>8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5.07</v>
      </c>
      <c r="AJ86" s="203">
        <v>0</v>
      </c>
      <c r="AK86" s="203">
        <v>49.92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49.89</v>
      </c>
      <c r="L87" s="203">
        <v>62.86</v>
      </c>
      <c r="M87" s="203">
        <v>0</v>
      </c>
      <c r="N87" s="203">
        <v>28.9</v>
      </c>
      <c r="O87" s="203">
        <v>48.53</v>
      </c>
      <c r="P87" s="203">
        <v>58.72</v>
      </c>
      <c r="Q87" s="203">
        <v>2.67</v>
      </c>
      <c r="R87" s="203">
        <v>10.37</v>
      </c>
      <c r="S87" s="203">
        <v>6.45</v>
      </c>
      <c r="T87" s="203">
        <v>0</v>
      </c>
      <c r="U87" s="203">
        <v>234.74</v>
      </c>
      <c r="V87" s="203">
        <v>5.08</v>
      </c>
      <c r="W87" s="203">
        <v>11.07</v>
      </c>
      <c r="X87" s="203">
        <v>36.090000000000003</v>
      </c>
      <c r="Y87" s="203">
        <v>0</v>
      </c>
      <c r="Z87" s="203">
        <v>68.09</v>
      </c>
      <c r="AA87" s="203">
        <v>22.07</v>
      </c>
      <c r="AB87" s="203">
        <v>0</v>
      </c>
      <c r="AC87" s="203">
        <v>8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5.07</v>
      </c>
      <c r="AJ87" s="203">
        <v>0</v>
      </c>
      <c r="AK87" s="203">
        <v>49.92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49.89</v>
      </c>
      <c r="L88" s="203">
        <v>62.86</v>
      </c>
      <c r="M88" s="203">
        <v>0</v>
      </c>
      <c r="N88" s="203">
        <v>28.9</v>
      </c>
      <c r="O88" s="203">
        <v>48.53</v>
      </c>
      <c r="P88" s="203">
        <v>58.72</v>
      </c>
      <c r="Q88" s="203">
        <v>2.67</v>
      </c>
      <c r="R88" s="203">
        <v>10.37</v>
      </c>
      <c r="S88" s="203">
        <v>6.45</v>
      </c>
      <c r="T88" s="203">
        <v>0</v>
      </c>
      <c r="U88" s="203">
        <v>234.74</v>
      </c>
      <c r="V88" s="203">
        <v>5.08</v>
      </c>
      <c r="W88" s="203">
        <v>11.07</v>
      </c>
      <c r="X88" s="203">
        <v>36.090000000000003</v>
      </c>
      <c r="Y88" s="203">
        <v>0</v>
      </c>
      <c r="Z88" s="203">
        <v>68.09</v>
      </c>
      <c r="AA88" s="203">
        <v>22.07</v>
      </c>
      <c r="AB88" s="203">
        <v>0</v>
      </c>
      <c r="AC88" s="203">
        <v>8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5.07</v>
      </c>
      <c r="AJ88" s="203">
        <v>0</v>
      </c>
      <c r="AK88" s="203">
        <v>49.92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49.89</v>
      </c>
      <c r="L89" s="203">
        <v>62.86</v>
      </c>
      <c r="M89" s="203">
        <v>0</v>
      </c>
      <c r="N89" s="203">
        <v>28.9</v>
      </c>
      <c r="O89" s="203">
        <v>48.53</v>
      </c>
      <c r="P89" s="203">
        <v>58.72</v>
      </c>
      <c r="Q89" s="203">
        <v>2.67</v>
      </c>
      <c r="R89" s="203">
        <v>10.37</v>
      </c>
      <c r="S89" s="203">
        <v>6.45</v>
      </c>
      <c r="T89" s="203">
        <v>0</v>
      </c>
      <c r="U89" s="203">
        <v>234.74</v>
      </c>
      <c r="V89" s="203">
        <v>5.08</v>
      </c>
      <c r="W89" s="203">
        <v>11.07</v>
      </c>
      <c r="X89" s="203">
        <v>36.090000000000003</v>
      </c>
      <c r="Y89" s="203">
        <v>0</v>
      </c>
      <c r="Z89" s="203">
        <v>68.09</v>
      </c>
      <c r="AA89" s="203">
        <v>22.07</v>
      </c>
      <c r="AB89" s="203">
        <v>0</v>
      </c>
      <c r="AC89" s="203">
        <v>8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5.07</v>
      </c>
      <c r="AJ89" s="203">
        <v>0</v>
      </c>
      <c r="AK89" s="203">
        <v>49.92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49.89</v>
      </c>
      <c r="L90" s="203">
        <v>62.86</v>
      </c>
      <c r="M90" s="203">
        <v>0</v>
      </c>
      <c r="N90" s="203">
        <v>28.9</v>
      </c>
      <c r="O90" s="203">
        <v>48.53</v>
      </c>
      <c r="P90" s="203">
        <v>58.72</v>
      </c>
      <c r="Q90" s="203">
        <v>2.67</v>
      </c>
      <c r="R90" s="203">
        <v>10.37</v>
      </c>
      <c r="S90" s="203">
        <v>6.45</v>
      </c>
      <c r="T90" s="203">
        <v>0</v>
      </c>
      <c r="U90" s="203">
        <v>234.74</v>
      </c>
      <c r="V90" s="203">
        <v>5.08</v>
      </c>
      <c r="W90" s="203">
        <v>11.07</v>
      </c>
      <c r="X90" s="203">
        <v>36.090000000000003</v>
      </c>
      <c r="Y90" s="203">
        <v>0</v>
      </c>
      <c r="Z90" s="203">
        <v>68.09</v>
      </c>
      <c r="AA90" s="203">
        <v>22.07</v>
      </c>
      <c r="AB90" s="203">
        <v>0</v>
      </c>
      <c r="AC90" s="203">
        <v>8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5.07</v>
      </c>
      <c r="AJ90" s="203">
        <v>0</v>
      </c>
      <c r="AK90" s="203">
        <v>49.92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49.89</v>
      </c>
      <c r="L91" s="203">
        <v>62.86</v>
      </c>
      <c r="M91" s="203">
        <v>0</v>
      </c>
      <c r="N91" s="203">
        <v>28.9</v>
      </c>
      <c r="O91" s="203">
        <v>48.53</v>
      </c>
      <c r="P91" s="203">
        <v>58.72</v>
      </c>
      <c r="Q91" s="203">
        <v>2.67</v>
      </c>
      <c r="R91" s="203">
        <v>10.37</v>
      </c>
      <c r="S91" s="203">
        <v>6.45</v>
      </c>
      <c r="T91" s="203">
        <v>0</v>
      </c>
      <c r="U91" s="203">
        <v>234.74</v>
      </c>
      <c r="V91" s="203">
        <v>5.08</v>
      </c>
      <c r="W91" s="203">
        <v>11.07</v>
      </c>
      <c r="X91" s="203">
        <v>36.090000000000003</v>
      </c>
      <c r="Y91" s="203">
        <v>0</v>
      </c>
      <c r="Z91" s="203">
        <v>68.09</v>
      </c>
      <c r="AA91" s="203">
        <v>22.07</v>
      </c>
      <c r="AB91" s="203">
        <v>0</v>
      </c>
      <c r="AC91" s="203">
        <v>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5.05</v>
      </c>
      <c r="AJ91" s="203">
        <v>0</v>
      </c>
      <c r="AK91" s="203">
        <v>49.92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49.89</v>
      </c>
      <c r="L92" s="203">
        <v>62.86</v>
      </c>
      <c r="M92" s="203">
        <v>0</v>
      </c>
      <c r="N92" s="203">
        <v>28.9</v>
      </c>
      <c r="O92" s="203">
        <v>48.53</v>
      </c>
      <c r="P92" s="203">
        <v>58.72</v>
      </c>
      <c r="Q92" s="203">
        <v>2.67</v>
      </c>
      <c r="R92" s="203">
        <v>10.37</v>
      </c>
      <c r="S92" s="203">
        <v>6.45</v>
      </c>
      <c r="T92" s="203">
        <v>0</v>
      </c>
      <c r="U92" s="203">
        <v>234.74</v>
      </c>
      <c r="V92" s="203">
        <v>5.08</v>
      </c>
      <c r="W92" s="203">
        <v>11.07</v>
      </c>
      <c r="X92" s="203">
        <v>36.090000000000003</v>
      </c>
      <c r="Y92" s="203">
        <v>0</v>
      </c>
      <c r="Z92" s="203">
        <v>68.09</v>
      </c>
      <c r="AA92" s="203">
        <v>22.07</v>
      </c>
      <c r="AB92" s="203">
        <v>0</v>
      </c>
      <c r="AC92" s="203">
        <v>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5.07</v>
      </c>
      <c r="AJ92" s="203">
        <v>0</v>
      </c>
      <c r="AK92" s="203">
        <v>49.92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49.89</v>
      </c>
      <c r="L93" s="203">
        <v>62.86</v>
      </c>
      <c r="M93" s="203">
        <v>0</v>
      </c>
      <c r="N93" s="203">
        <v>28.9</v>
      </c>
      <c r="O93" s="203">
        <v>48.53</v>
      </c>
      <c r="P93" s="203">
        <v>58.72</v>
      </c>
      <c r="Q93" s="203">
        <v>2.67</v>
      </c>
      <c r="R93" s="203">
        <v>10.37</v>
      </c>
      <c r="S93" s="203">
        <v>6.45</v>
      </c>
      <c r="T93" s="203">
        <v>0</v>
      </c>
      <c r="U93" s="203">
        <v>234.74</v>
      </c>
      <c r="V93" s="203">
        <v>5.08</v>
      </c>
      <c r="W93" s="203">
        <v>11.07</v>
      </c>
      <c r="X93" s="203">
        <v>36.090000000000003</v>
      </c>
      <c r="Y93" s="203">
        <v>0</v>
      </c>
      <c r="Z93" s="203">
        <v>68.09</v>
      </c>
      <c r="AA93" s="203">
        <v>22.07</v>
      </c>
      <c r="AB93" s="203">
        <v>0</v>
      </c>
      <c r="AC93" s="203">
        <v>8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5.07</v>
      </c>
      <c r="AJ93" s="203">
        <v>0</v>
      </c>
      <c r="AK93" s="203">
        <v>49.92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49.89</v>
      </c>
      <c r="L94" s="203">
        <v>62.86</v>
      </c>
      <c r="M94" s="203">
        <v>0</v>
      </c>
      <c r="N94" s="203">
        <v>28.9</v>
      </c>
      <c r="O94" s="203">
        <v>48.53</v>
      </c>
      <c r="P94" s="203">
        <v>58.72</v>
      </c>
      <c r="Q94" s="203">
        <v>2.67</v>
      </c>
      <c r="R94" s="203">
        <v>10.37</v>
      </c>
      <c r="S94" s="203">
        <v>6.45</v>
      </c>
      <c r="T94" s="203">
        <v>0</v>
      </c>
      <c r="U94" s="203">
        <v>234.74</v>
      </c>
      <c r="V94" s="203">
        <v>5.08</v>
      </c>
      <c r="W94" s="203">
        <v>11.07</v>
      </c>
      <c r="X94" s="203">
        <v>36.090000000000003</v>
      </c>
      <c r="Y94" s="203">
        <v>0</v>
      </c>
      <c r="Z94" s="203">
        <v>68.09</v>
      </c>
      <c r="AA94" s="203">
        <v>22.07</v>
      </c>
      <c r="AB94" s="203">
        <v>0</v>
      </c>
      <c r="AC94" s="203">
        <v>8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5.07</v>
      </c>
      <c r="AJ94" s="203">
        <v>0</v>
      </c>
      <c r="AK94" s="203">
        <v>49.92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49.89</v>
      </c>
      <c r="L95" s="203">
        <v>62.86</v>
      </c>
      <c r="M95" s="203">
        <v>0</v>
      </c>
      <c r="N95" s="203">
        <v>28.9</v>
      </c>
      <c r="O95" s="203">
        <v>48.53</v>
      </c>
      <c r="P95" s="203">
        <v>58.72</v>
      </c>
      <c r="Q95" s="203">
        <v>2.67</v>
      </c>
      <c r="R95" s="203">
        <v>10.37</v>
      </c>
      <c r="S95" s="203">
        <v>6.45</v>
      </c>
      <c r="T95" s="203">
        <v>0</v>
      </c>
      <c r="U95" s="203">
        <v>234.74</v>
      </c>
      <c r="V95" s="203">
        <v>5.08</v>
      </c>
      <c r="W95" s="203">
        <v>11.07</v>
      </c>
      <c r="X95" s="203">
        <v>36.090000000000003</v>
      </c>
      <c r="Y95" s="203">
        <v>0</v>
      </c>
      <c r="Z95" s="203">
        <v>68.09</v>
      </c>
      <c r="AA95" s="203">
        <v>22.07</v>
      </c>
      <c r="AB95" s="203">
        <v>0</v>
      </c>
      <c r="AC95" s="203">
        <v>8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5.07</v>
      </c>
      <c r="AJ95" s="203">
        <v>0</v>
      </c>
      <c r="AK95" s="203">
        <v>49.92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49.89</v>
      </c>
      <c r="L96" s="203">
        <v>62.86</v>
      </c>
      <c r="M96" s="203">
        <v>0</v>
      </c>
      <c r="N96" s="203">
        <v>28.9</v>
      </c>
      <c r="O96" s="203">
        <v>48.53</v>
      </c>
      <c r="P96" s="203">
        <v>58.72</v>
      </c>
      <c r="Q96" s="203">
        <v>2.67</v>
      </c>
      <c r="R96" s="203">
        <v>10.37</v>
      </c>
      <c r="S96" s="203">
        <v>6.45</v>
      </c>
      <c r="T96" s="203">
        <v>0</v>
      </c>
      <c r="U96" s="203">
        <v>234.74</v>
      </c>
      <c r="V96" s="203">
        <v>5.08</v>
      </c>
      <c r="W96" s="203">
        <v>11.07</v>
      </c>
      <c r="X96" s="203">
        <v>36.090000000000003</v>
      </c>
      <c r="Y96" s="203">
        <v>0</v>
      </c>
      <c r="Z96" s="203">
        <v>68.09</v>
      </c>
      <c r="AA96" s="203">
        <v>22.07</v>
      </c>
      <c r="AB96" s="203">
        <v>0</v>
      </c>
      <c r="AC96" s="203">
        <v>8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5.07</v>
      </c>
      <c r="AJ96" s="203">
        <v>0</v>
      </c>
      <c r="AK96" s="203">
        <v>49.92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49.89</v>
      </c>
      <c r="L97" s="203">
        <v>62.86</v>
      </c>
      <c r="M97" s="203">
        <v>0</v>
      </c>
      <c r="N97" s="203">
        <v>28.9</v>
      </c>
      <c r="O97" s="203">
        <v>48.53</v>
      </c>
      <c r="P97" s="203">
        <v>58.72</v>
      </c>
      <c r="Q97" s="203">
        <v>2.67</v>
      </c>
      <c r="R97" s="203">
        <v>10.37</v>
      </c>
      <c r="S97" s="203">
        <v>6.45</v>
      </c>
      <c r="T97" s="203">
        <v>0</v>
      </c>
      <c r="U97" s="203">
        <v>234.74</v>
      </c>
      <c r="V97" s="203">
        <v>5.08</v>
      </c>
      <c r="W97" s="203">
        <v>11.07</v>
      </c>
      <c r="X97" s="203">
        <v>36.090000000000003</v>
      </c>
      <c r="Y97" s="203">
        <v>0</v>
      </c>
      <c r="Z97" s="203">
        <v>68.09</v>
      </c>
      <c r="AA97" s="203">
        <v>22.07</v>
      </c>
      <c r="AB97" s="203">
        <v>0</v>
      </c>
      <c r="AC97" s="203">
        <v>8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5.05</v>
      </c>
      <c r="AJ97" s="203">
        <v>0</v>
      </c>
      <c r="AK97" s="203">
        <v>49.92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49.89</v>
      </c>
      <c r="L98" s="203">
        <v>62.86</v>
      </c>
      <c r="M98" s="203">
        <v>0</v>
      </c>
      <c r="N98" s="203">
        <v>28.9</v>
      </c>
      <c r="O98" s="203">
        <v>48.53</v>
      </c>
      <c r="P98" s="203">
        <v>58.72</v>
      </c>
      <c r="Q98" s="203">
        <v>2.67</v>
      </c>
      <c r="R98" s="203">
        <v>10.37</v>
      </c>
      <c r="S98" s="203">
        <v>6.45</v>
      </c>
      <c r="T98" s="203">
        <v>0</v>
      </c>
      <c r="U98" s="203">
        <v>234.74</v>
      </c>
      <c r="V98" s="203">
        <v>5.08</v>
      </c>
      <c r="W98" s="203">
        <v>11.07</v>
      </c>
      <c r="X98" s="203">
        <v>36.090000000000003</v>
      </c>
      <c r="Y98" s="203">
        <v>0</v>
      </c>
      <c r="Z98" s="203">
        <v>68.09</v>
      </c>
      <c r="AA98" s="203">
        <v>22.07</v>
      </c>
      <c r="AB98" s="203">
        <v>0</v>
      </c>
      <c r="AC98" s="203">
        <v>8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5.07</v>
      </c>
      <c r="AJ98" s="203">
        <v>0</v>
      </c>
      <c r="AK98" s="203">
        <v>49.92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0.94624999999999948</v>
      </c>
      <c r="L99">
        <f t="shared" si="0"/>
        <v>0.90711750000000047</v>
      </c>
      <c r="M99">
        <f t="shared" si="0"/>
        <v>0</v>
      </c>
      <c r="N99">
        <f t="shared" si="0"/>
        <v>0.6936000000000011</v>
      </c>
      <c r="O99">
        <f t="shared" si="0"/>
        <v>1.1647200000000011</v>
      </c>
      <c r="P99">
        <f t="shared" si="0"/>
        <v>1.4092800000000003</v>
      </c>
      <c r="Q99">
        <f t="shared" si="0"/>
        <v>4.8852499999999903E-2</v>
      </c>
      <c r="R99">
        <f t="shared" si="0"/>
        <v>0.1908649999999999</v>
      </c>
      <c r="S99">
        <f t="shared" si="0"/>
        <v>0.11776249999999992</v>
      </c>
      <c r="T99">
        <f t="shared" si="0"/>
        <v>0</v>
      </c>
      <c r="U99">
        <f t="shared" si="0"/>
        <v>5.6337600000000077</v>
      </c>
      <c r="V99">
        <f t="shared" si="0"/>
        <v>0.12191999999999989</v>
      </c>
      <c r="W99">
        <f t="shared" si="0"/>
        <v>0.26213250000000016</v>
      </c>
      <c r="X99">
        <f t="shared" si="0"/>
        <v>0.86633250000000073</v>
      </c>
      <c r="Y99">
        <f t="shared" si="0"/>
        <v>0</v>
      </c>
      <c r="Z99">
        <f t="shared" si="0"/>
        <v>1.3420924999999999</v>
      </c>
      <c r="AA99">
        <f t="shared" si="0"/>
        <v>0.52967999999999971</v>
      </c>
      <c r="AB99">
        <f t="shared" si="0"/>
        <v>0</v>
      </c>
      <c r="AC99">
        <f t="shared" si="0"/>
        <v>0.2109299999999999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0.15576000000000012</v>
      </c>
      <c r="AJ99">
        <f t="shared" si="0"/>
        <v>0</v>
      </c>
      <c r="AK99">
        <f t="shared" si="0"/>
        <v>1.1038400000000008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0.30258249999999981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2.84</v>
      </c>
      <c r="L3" s="203">
        <v>460.93</v>
      </c>
      <c r="M3" s="203">
        <v>26.6</v>
      </c>
      <c r="N3" s="203">
        <v>34.909999999999997</v>
      </c>
      <c r="O3" s="203">
        <v>0</v>
      </c>
      <c r="P3" s="203">
        <v>36.36</v>
      </c>
      <c r="Q3" s="203">
        <v>3.23</v>
      </c>
      <c r="R3" s="203">
        <v>12.53</v>
      </c>
      <c r="S3" s="203">
        <v>7.8</v>
      </c>
      <c r="T3" s="203">
        <v>0</v>
      </c>
      <c r="U3" s="203">
        <v>51.57</v>
      </c>
      <c r="V3" s="203">
        <v>6.13</v>
      </c>
      <c r="W3" s="203">
        <v>13.09</v>
      </c>
      <c r="X3" s="203">
        <v>43.6</v>
      </c>
      <c r="Y3" s="203">
        <v>0</v>
      </c>
      <c r="Z3" s="203">
        <v>74.84</v>
      </c>
      <c r="AA3" s="203">
        <v>26.65</v>
      </c>
      <c r="AB3" s="203">
        <v>0</v>
      </c>
      <c r="AC3" s="203">
        <v>11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6.09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2.84</v>
      </c>
      <c r="L4" s="203">
        <v>460.93</v>
      </c>
      <c r="M4" s="203">
        <v>26.6</v>
      </c>
      <c r="N4" s="203">
        <v>34.909999999999997</v>
      </c>
      <c r="O4" s="203">
        <v>0</v>
      </c>
      <c r="P4" s="203">
        <v>36.36</v>
      </c>
      <c r="Q4" s="203">
        <v>3.23</v>
      </c>
      <c r="R4" s="203">
        <v>12.53</v>
      </c>
      <c r="S4" s="203">
        <v>7.8</v>
      </c>
      <c r="T4" s="203">
        <v>0</v>
      </c>
      <c r="U4" s="203">
        <v>51.57</v>
      </c>
      <c r="V4" s="203">
        <v>6.13</v>
      </c>
      <c r="W4" s="203">
        <v>13.19</v>
      </c>
      <c r="X4" s="203">
        <v>43.6</v>
      </c>
      <c r="Y4" s="203">
        <v>0</v>
      </c>
      <c r="Z4" s="203">
        <v>74.84</v>
      </c>
      <c r="AA4" s="203">
        <v>26.65</v>
      </c>
      <c r="AB4" s="203">
        <v>0</v>
      </c>
      <c r="AC4" s="203">
        <v>11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6.09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2.84</v>
      </c>
      <c r="L5" s="203">
        <v>444.01</v>
      </c>
      <c r="M5" s="203">
        <v>26.6</v>
      </c>
      <c r="N5" s="203">
        <v>34.909999999999997</v>
      </c>
      <c r="O5" s="203">
        <v>0</v>
      </c>
      <c r="P5" s="203">
        <v>36.36</v>
      </c>
      <c r="Q5" s="203">
        <v>3.23</v>
      </c>
      <c r="R5" s="203">
        <v>12.53</v>
      </c>
      <c r="S5" s="203">
        <v>7.8</v>
      </c>
      <c r="T5" s="203">
        <v>0</v>
      </c>
      <c r="U5" s="203">
        <v>51.57</v>
      </c>
      <c r="V5" s="203">
        <v>6.13</v>
      </c>
      <c r="W5" s="203">
        <v>13.19</v>
      </c>
      <c r="X5" s="203">
        <v>43.6</v>
      </c>
      <c r="Y5" s="203">
        <v>0</v>
      </c>
      <c r="Z5" s="203">
        <v>74.84</v>
      </c>
      <c r="AA5" s="203">
        <v>26.65</v>
      </c>
      <c r="AB5" s="203">
        <v>0</v>
      </c>
      <c r="AC5" s="203">
        <v>11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6.09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2.84</v>
      </c>
      <c r="L6" s="203">
        <v>444.01</v>
      </c>
      <c r="M6" s="203">
        <v>26.6</v>
      </c>
      <c r="N6" s="203">
        <v>34.909999999999997</v>
      </c>
      <c r="O6" s="203">
        <v>0</v>
      </c>
      <c r="P6" s="203">
        <v>36.36</v>
      </c>
      <c r="Q6" s="203">
        <v>3.23</v>
      </c>
      <c r="R6" s="203">
        <v>12.53</v>
      </c>
      <c r="S6" s="203">
        <v>7.8</v>
      </c>
      <c r="T6" s="203">
        <v>0</v>
      </c>
      <c r="U6" s="203">
        <v>51.57</v>
      </c>
      <c r="V6" s="203">
        <v>6.13</v>
      </c>
      <c r="W6" s="203">
        <v>13.19</v>
      </c>
      <c r="X6" s="203">
        <v>43.6</v>
      </c>
      <c r="Y6" s="203">
        <v>0</v>
      </c>
      <c r="Z6" s="203">
        <v>74.84</v>
      </c>
      <c r="AA6" s="203">
        <v>26.65</v>
      </c>
      <c r="AB6" s="203">
        <v>0</v>
      </c>
      <c r="AC6" s="203">
        <v>11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6.09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2.95</v>
      </c>
      <c r="L7" s="203">
        <v>444.01</v>
      </c>
      <c r="M7" s="203">
        <v>26.6</v>
      </c>
      <c r="N7" s="203">
        <v>34.909999999999997</v>
      </c>
      <c r="O7" s="203">
        <v>0</v>
      </c>
      <c r="P7" s="203">
        <v>36.36</v>
      </c>
      <c r="Q7" s="203">
        <v>3.22</v>
      </c>
      <c r="R7" s="203">
        <v>13.01</v>
      </c>
      <c r="S7" s="203">
        <v>8.1</v>
      </c>
      <c r="T7" s="203">
        <v>0</v>
      </c>
      <c r="U7" s="203">
        <v>51.57</v>
      </c>
      <c r="V7" s="203">
        <v>6.12</v>
      </c>
      <c r="W7" s="203">
        <v>13.24</v>
      </c>
      <c r="X7" s="203">
        <v>43.6</v>
      </c>
      <c r="Y7" s="203">
        <v>0</v>
      </c>
      <c r="Z7" s="203">
        <v>75.12</v>
      </c>
      <c r="AA7" s="203">
        <v>26.65</v>
      </c>
      <c r="AB7" s="203">
        <v>0</v>
      </c>
      <c r="AC7" s="203">
        <v>11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6.56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2.84</v>
      </c>
      <c r="L8" s="203">
        <v>370.87</v>
      </c>
      <c r="M8" s="203">
        <v>26.6</v>
      </c>
      <c r="N8" s="203">
        <v>34.909999999999997</v>
      </c>
      <c r="O8" s="203">
        <v>0</v>
      </c>
      <c r="P8" s="203">
        <v>36.36</v>
      </c>
      <c r="Q8" s="203">
        <v>3.22</v>
      </c>
      <c r="R8" s="203">
        <v>12.53</v>
      </c>
      <c r="S8" s="203">
        <v>7.8</v>
      </c>
      <c r="T8" s="203">
        <v>0</v>
      </c>
      <c r="U8" s="203">
        <v>51.57</v>
      </c>
      <c r="V8" s="203">
        <v>6.12</v>
      </c>
      <c r="W8" s="203">
        <v>13.24</v>
      </c>
      <c r="X8" s="203">
        <v>43.6</v>
      </c>
      <c r="Y8" s="203">
        <v>0</v>
      </c>
      <c r="Z8" s="203">
        <v>75.12</v>
      </c>
      <c r="AA8" s="203">
        <v>26.65</v>
      </c>
      <c r="AB8" s="203">
        <v>0</v>
      </c>
      <c r="AC8" s="203">
        <v>11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6.56</v>
      </c>
      <c r="AJ8" s="203">
        <v>0</v>
      </c>
      <c r="AK8" s="203">
        <v>52.99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2.84</v>
      </c>
      <c r="L9" s="203">
        <v>259.13</v>
      </c>
      <c r="M9" s="203">
        <v>26.6</v>
      </c>
      <c r="N9" s="203">
        <v>34.909999999999997</v>
      </c>
      <c r="O9" s="203">
        <v>0</v>
      </c>
      <c r="P9" s="203">
        <v>36.36</v>
      </c>
      <c r="Q9" s="203">
        <v>3.22</v>
      </c>
      <c r="R9" s="203">
        <v>12.53</v>
      </c>
      <c r="S9" s="203">
        <v>7.8</v>
      </c>
      <c r="T9" s="203">
        <v>0</v>
      </c>
      <c r="U9" s="203">
        <v>51.57</v>
      </c>
      <c r="V9" s="203">
        <v>6.12</v>
      </c>
      <c r="W9" s="203">
        <v>13.09</v>
      </c>
      <c r="X9" s="203">
        <v>43.6</v>
      </c>
      <c r="Y9" s="203">
        <v>0</v>
      </c>
      <c r="Z9" s="203">
        <v>58.14</v>
      </c>
      <c r="AA9" s="203">
        <v>26.65</v>
      </c>
      <c r="AB9" s="203">
        <v>0</v>
      </c>
      <c r="AC9" s="203">
        <v>11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6.56</v>
      </c>
      <c r="AJ9" s="203">
        <v>0</v>
      </c>
      <c r="AK9" s="203">
        <v>50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2.84</v>
      </c>
      <c r="L10" s="203">
        <v>259.13</v>
      </c>
      <c r="M10" s="203">
        <v>26.6</v>
      </c>
      <c r="N10" s="203">
        <v>34.909999999999997</v>
      </c>
      <c r="O10" s="203">
        <v>0</v>
      </c>
      <c r="P10" s="203">
        <v>36.36</v>
      </c>
      <c r="Q10" s="203">
        <v>3.22</v>
      </c>
      <c r="R10" s="203">
        <v>12.53</v>
      </c>
      <c r="S10" s="203">
        <v>7.8</v>
      </c>
      <c r="T10" s="203">
        <v>0</v>
      </c>
      <c r="U10" s="203">
        <v>51.57</v>
      </c>
      <c r="V10" s="203">
        <v>6.13</v>
      </c>
      <c r="W10" s="203">
        <v>13.09</v>
      </c>
      <c r="X10" s="203">
        <v>43.6</v>
      </c>
      <c r="Y10" s="203">
        <v>0</v>
      </c>
      <c r="Z10" s="203">
        <v>58.14</v>
      </c>
      <c r="AA10" s="203">
        <v>26.65</v>
      </c>
      <c r="AB10" s="203">
        <v>0</v>
      </c>
      <c r="AC10" s="203">
        <v>11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6.56</v>
      </c>
      <c r="AJ10" s="203">
        <v>0</v>
      </c>
      <c r="AK10" s="203">
        <v>50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2.84</v>
      </c>
      <c r="L11" s="203">
        <v>259.13</v>
      </c>
      <c r="M11" s="203">
        <v>26.6</v>
      </c>
      <c r="N11" s="203">
        <v>34.909999999999997</v>
      </c>
      <c r="O11" s="203">
        <v>0</v>
      </c>
      <c r="P11" s="203">
        <v>36.36</v>
      </c>
      <c r="Q11" s="203">
        <v>3.22</v>
      </c>
      <c r="R11" s="203">
        <v>12.53</v>
      </c>
      <c r="S11" s="203">
        <v>7.8</v>
      </c>
      <c r="T11" s="203">
        <v>0</v>
      </c>
      <c r="U11" s="203">
        <v>51.57</v>
      </c>
      <c r="V11" s="203">
        <v>6.13</v>
      </c>
      <c r="W11" s="203">
        <v>13.09</v>
      </c>
      <c r="X11" s="203">
        <v>43.6</v>
      </c>
      <c r="Y11" s="203">
        <v>0</v>
      </c>
      <c r="Z11" s="203">
        <v>38.53</v>
      </c>
      <c r="AA11" s="203">
        <v>26.65</v>
      </c>
      <c r="AB11" s="203">
        <v>0</v>
      </c>
      <c r="AC11" s="203">
        <v>11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6.56</v>
      </c>
      <c r="AJ11" s="203">
        <v>0</v>
      </c>
      <c r="AK11" s="203">
        <v>50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2.84</v>
      </c>
      <c r="L12" s="203">
        <v>259.13</v>
      </c>
      <c r="M12" s="203">
        <v>26.6</v>
      </c>
      <c r="N12" s="203">
        <v>34.909999999999997</v>
      </c>
      <c r="O12" s="203">
        <v>0</v>
      </c>
      <c r="P12" s="203">
        <v>36.36</v>
      </c>
      <c r="Q12" s="203">
        <v>3.23</v>
      </c>
      <c r="R12" s="203">
        <v>12.53</v>
      </c>
      <c r="S12" s="203">
        <v>7.8</v>
      </c>
      <c r="T12" s="203">
        <v>0</v>
      </c>
      <c r="U12" s="203">
        <v>51.57</v>
      </c>
      <c r="V12" s="203">
        <v>6.13</v>
      </c>
      <c r="W12" s="203">
        <v>13.09</v>
      </c>
      <c r="X12" s="203">
        <v>43.6</v>
      </c>
      <c r="Y12" s="203">
        <v>0</v>
      </c>
      <c r="Z12" s="203">
        <v>28.9</v>
      </c>
      <c r="AA12" s="203">
        <v>26.65</v>
      </c>
      <c r="AB12" s="203">
        <v>0</v>
      </c>
      <c r="AC12" s="203">
        <v>11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6.56</v>
      </c>
      <c r="AJ12" s="203">
        <v>0</v>
      </c>
      <c r="AK12" s="203">
        <v>50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259.13</v>
      </c>
      <c r="M13" s="203">
        <v>26.6</v>
      </c>
      <c r="N13" s="203">
        <v>34.909999999999997</v>
      </c>
      <c r="O13" s="203">
        <v>0</v>
      </c>
      <c r="P13" s="203">
        <v>36.36</v>
      </c>
      <c r="Q13" s="203">
        <v>1.93</v>
      </c>
      <c r="R13" s="203">
        <v>4.8499999999999996</v>
      </c>
      <c r="S13" s="203">
        <v>1.93</v>
      </c>
      <c r="T13" s="203">
        <v>0</v>
      </c>
      <c r="U13" s="203">
        <v>51.57</v>
      </c>
      <c r="V13" s="203">
        <v>6.13</v>
      </c>
      <c r="W13" s="203">
        <v>13.09</v>
      </c>
      <c r="X13" s="203">
        <v>43.6</v>
      </c>
      <c r="Y13" s="203">
        <v>0</v>
      </c>
      <c r="Z13" s="203">
        <v>28.9</v>
      </c>
      <c r="AA13" s="203">
        <v>26.65</v>
      </c>
      <c r="AB13" s="203">
        <v>0</v>
      </c>
      <c r="AC13" s="203">
        <v>11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6.56</v>
      </c>
      <c r="AJ13" s="203">
        <v>0</v>
      </c>
      <c r="AK13" s="203">
        <v>50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259.13</v>
      </c>
      <c r="M14" s="203">
        <v>26.6</v>
      </c>
      <c r="N14" s="203">
        <v>34.909999999999997</v>
      </c>
      <c r="O14" s="203">
        <v>0</v>
      </c>
      <c r="P14" s="203">
        <v>36.36</v>
      </c>
      <c r="Q14" s="203">
        <v>0</v>
      </c>
      <c r="R14" s="203">
        <v>4.82</v>
      </c>
      <c r="S14" s="203">
        <v>1.93</v>
      </c>
      <c r="T14" s="203">
        <v>0</v>
      </c>
      <c r="U14" s="203">
        <v>51.57</v>
      </c>
      <c r="V14" s="203">
        <v>6.13</v>
      </c>
      <c r="W14" s="203">
        <v>13.09</v>
      </c>
      <c r="X14" s="203">
        <v>43.6</v>
      </c>
      <c r="Y14" s="203">
        <v>0</v>
      </c>
      <c r="Z14" s="203">
        <v>28.9</v>
      </c>
      <c r="AA14" s="203">
        <v>26.65</v>
      </c>
      <c r="AB14" s="203">
        <v>0</v>
      </c>
      <c r="AC14" s="203">
        <v>11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6.56</v>
      </c>
      <c r="AJ14" s="203">
        <v>0</v>
      </c>
      <c r="AK14" s="203">
        <v>50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259.13</v>
      </c>
      <c r="M15" s="203">
        <v>26.6</v>
      </c>
      <c r="N15" s="203">
        <v>34.909999999999997</v>
      </c>
      <c r="O15" s="203">
        <v>0</v>
      </c>
      <c r="P15" s="203">
        <v>36.36</v>
      </c>
      <c r="Q15" s="203">
        <v>3.23</v>
      </c>
      <c r="R15" s="203">
        <v>12.53</v>
      </c>
      <c r="S15" s="203">
        <v>7.8</v>
      </c>
      <c r="T15" s="203">
        <v>0</v>
      </c>
      <c r="U15" s="203">
        <v>51.57</v>
      </c>
      <c r="V15" s="203">
        <v>6.13</v>
      </c>
      <c r="W15" s="203">
        <v>13.09</v>
      </c>
      <c r="X15" s="203">
        <v>43.6</v>
      </c>
      <c r="Y15" s="203">
        <v>0</v>
      </c>
      <c r="Z15" s="203">
        <v>28.9</v>
      </c>
      <c r="AA15" s="203">
        <v>26.65</v>
      </c>
      <c r="AB15" s="203">
        <v>0</v>
      </c>
      <c r="AC15" s="203">
        <v>11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6.56</v>
      </c>
      <c r="AJ15" s="203">
        <v>0</v>
      </c>
      <c r="AK15" s="203">
        <v>50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259.13</v>
      </c>
      <c r="M16" s="203">
        <v>26.6</v>
      </c>
      <c r="N16" s="203">
        <v>34.909999999999997</v>
      </c>
      <c r="O16" s="203">
        <v>0</v>
      </c>
      <c r="P16" s="203">
        <v>36.36</v>
      </c>
      <c r="Q16" s="203">
        <v>1.93</v>
      </c>
      <c r="R16" s="203">
        <v>4.82</v>
      </c>
      <c r="S16" s="203">
        <v>1.93</v>
      </c>
      <c r="T16" s="203">
        <v>0</v>
      </c>
      <c r="U16" s="203">
        <v>51.57</v>
      </c>
      <c r="V16" s="203">
        <v>6.13</v>
      </c>
      <c r="W16" s="203">
        <v>13.09</v>
      </c>
      <c r="X16" s="203">
        <v>43.6</v>
      </c>
      <c r="Y16" s="203">
        <v>0</v>
      </c>
      <c r="Z16" s="203">
        <v>28.9</v>
      </c>
      <c r="AA16" s="203">
        <v>26.65</v>
      </c>
      <c r="AB16" s="203">
        <v>0</v>
      </c>
      <c r="AC16" s="203">
        <v>11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6.56</v>
      </c>
      <c r="AJ16" s="203">
        <v>0</v>
      </c>
      <c r="AK16" s="203">
        <v>50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260.07</v>
      </c>
      <c r="M17" s="203">
        <v>26.6</v>
      </c>
      <c r="N17" s="203">
        <v>34.909999999999997</v>
      </c>
      <c r="O17" s="203">
        <v>0</v>
      </c>
      <c r="P17" s="203">
        <v>36.36</v>
      </c>
      <c r="Q17" s="203">
        <v>0</v>
      </c>
      <c r="R17" s="203">
        <v>4.82</v>
      </c>
      <c r="S17" s="203">
        <v>1.93</v>
      </c>
      <c r="T17" s="203">
        <v>0</v>
      </c>
      <c r="U17" s="203">
        <v>51.57</v>
      </c>
      <c r="V17" s="203">
        <v>0</v>
      </c>
      <c r="W17" s="203">
        <v>0</v>
      </c>
      <c r="X17" s="203">
        <v>43.6</v>
      </c>
      <c r="Y17" s="203">
        <v>0</v>
      </c>
      <c r="Z17" s="203">
        <v>28.9</v>
      </c>
      <c r="AA17" s="203">
        <v>26.65</v>
      </c>
      <c r="AB17" s="203">
        <v>0</v>
      </c>
      <c r="AC17" s="203">
        <v>11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6.56</v>
      </c>
      <c r="AJ17" s="203">
        <v>0</v>
      </c>
      <c r="AK17" s="203">
        <v>50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260.07</v>
      </c>
      <c r="M18" s="203">
        <v>26.6</v>
      </c>
      <c r="N18" s="203">
        <v>34.909999999999997</v>
      </c>
      <c r="O18" s="203">
        <v>0</v>
      </c>
      <c r="P18" s="203">
        <v>36.36</v>
      </c>
      <c r="Q18" s="203">
        <v>0</v>
      </c>
      <c r="R18" s="203">
        <v>4.82</v>
      </c>
      <c r="S18" s="203">
        <v>1.93</v>
      </c>
      <c r="T18" s="203">
        <v>0</v>
      </c>
      <c r="U18" s="203">
        <v>51.57</v>
      </c>
      <c r="V18" s="203">
        <v>0</v>
      </c>
      <c r="W18" s="203">
        <v>0</v>
      </c>
      <c r="X18" s="203">
        <v>43.6</v>
      </c>
      <c r="Y18" s="203">
        <v>0</v>
      </c>
      <c r="Z18" s="203">
        <v>28.9</v>
      </c>
      <c r="AA18" s="203">
        <v>26.65</v>
      </c>
      <c r="AB18" s="203">
        <v>0</v>
      </c>
      <c r="AC18" s="203">
        <v>11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6.56</v>
      </c>
      <c r="AJ18" s="203">
        <v>0</v>
      </c>
      <c r="AK18" s="203">
        <v>50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2.84</v>
      </c>
      <c r="L19" s="203">
        <v>259.13</v>
      </c>
      <c r="M19" s="203">
        <v>26.6</v>
      </c>
      <c r="N19" s="203">
        <v>34.909999999999997</v>
      </c>
      <c r="O19" s="203">
        <v>0</v>
      </c>
      <c r="P19" s="203">
        <v>36.36</v>
      </c>
      <c r="Q19" s="203">
        <v>3.23</v>
      </c>
      <c r="R19" s="203">
        <v>12.53</v>
      </c>
      <c r="S19" s="203">
        <v>7.8</v>
      </c>
      <c r="T19" s="203">
        <v>0</v>
      </c>
      <c r="U19" s="203">
        <v>51.57</v>
      </c>
      <c r="V19" s="203">
        <v>6.13</v>
      </c>
      <c r="W19" s="203">
        <v>13.09</v>
      </c>
      <c r="X19" s="203">
        <v>43.6</v>
      </c>
      <c r="Y19" s="203">
        <v>0</v>
      </c>
      <c r="Z19" s="203">
        <v>38.53</v>
      </c>
      <c r="AA19" s="203">
        <v>26.65</v>
      </c>
      <c r="AB19" s="203">
        <v>0</v>
      </c>
      <c r="AC19" s="203">
        <v>11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6.75</v>
      </c>
      <c r="AJ19" s="203">
        <v>0</v>
      </c>
      <c r="AK19" s="203">
        <v>50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2.84</v>
      </c>
      <c r="L20" s="203">
        <v>259.13</v>
      </c>
      <c r="M20" s="203">
        <v>26.6</v>
      </c>
      <c r="N20" s="203">
        <v>34.909999999999997</v>
      </c>
      <c r="O20" s="203">
        <v>0</v>
      </c>
      <c r="P20" s="203">
        <v>36.36</v>
      </c>
      <c r="Q20" s="203">
        <v>3.23</v>
      </c>
      <c r="R20" s="203">
        <v>12.53</v>
      </c>
      <c r="S20" s="203">
        <v>7.8</v>
      </c>
      <c r="T20" s="203">
        <v>0</v>
      </c>
      <c r="U20" s="203">
        <v>51.57</v>
      </c>
      <c r="V20" s="203">
        <v>6.13</v>
      </c>
      <c r="W20" s="203">
        <v>13.09</v>
      </c>
      <c r="X20" s="203">
        <v>43.6</v>
      </c>
      <c r="Y20" s="203">
        <v>0</v>
      </c>
      <c r="Z20" s="203">
        <v>38.53</v>
      </c>
      <c r="AA20" s="203">
        <v>26.65</v>
      </c>
      <c r="AB20" s="203">
        <v>0</v>
      </c>
      <c r="AC20" s="203">
        <v>9.19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4.88</v>
      </c>
      <c r="AJ20" s="203">
        <v>0</v>
      </c>
      <c r="AK20" s="203">
        <v>50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2.84</v>
      </c>
      <c r="L21" s="203">
        <v>259.13</v>
      </c>
      <c r="M21" s="203">
        <v>26.6</v>
      </c>
      <c r="N21" s="203">
        <v>34.909999999999997</v>
      </c>
      <c r="O21" s="203">
        <v>0</v>
      </c>
      <c r="P21" s="203">
        <v>36.36</v>
      </c>
      <c r="Q21" s="203">
        <v>3.23</v>
      </c>
      <c r="R21" s="203">
        <v>12.53</v>
      </c>
      <c r="S21" s="203">
        <v>7.8</v>
      </c>
      <c r="T21" s="203">
        <v>0</v>
      </c>
      <c r="U21" s="203">
        <v>51.57</v>
      </c>
      <c r="V21" s="203">
        <v>6.13</v>
      </c>
      <c r="W21" s="203">
        <v>13.09</v>
      </c>
      <c r="X21" s="203">
        <v>43.6</v>
      </c>
      <c r="Y21" s="203">
        <v>0</v>
      </c>
      <c r="Z21" s="203">
        <v>38.53</v>
      </c>
      <c r="AA21" s="203">
        <v>26.65</v>
      </c>
      <c r="AB21" s="203">
        <v>0</v>
      </c>
      <c r="AC21" s="203">
        <v>11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6.75</v>
      </c>
      <c r="AJ21" s="203">
        <v>0</v>
      </c>
      <c r="AK21" s="203">
        <v>50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2.84</v>
      </c>
      <c r="L22" s="203">
        <v>259.13</v>
      </c>
      <c r="M22" s="203">
        <v>26.6</v>
      </c>
      <c r="N22" s="203">
        <v>34.909999999999997</v>
      </c>
      <c r="O22" s="203">
        <v>0</v>
      </c>
      <c r="P22" s="203">
        <v>36.36</v>
      </c>
      <c r="Q22" s="203">
        <v>3.23</v>
      </c>
      <c r="R22" s="203">
        <v>12.53</v>
      </c>
      <c r="S22" s="203">
        <v>7.8</v>
      </c>
      <c r="T22" s="203">
        <v>0</v>
      </c>
      <c r="U22" s="203">
        <v>51.57</v>
      </c>
      <c r="V22" s="203">
        <v>6.13</v>
      </c>
      <c r="W22" s="203">
        <v>13.09</v>
      </c>
      <c r="X22" s="203">
        <v>43.6</v>
      </c>
      <c r="Y22" s="203">
        <v>0</v>
      </c>
      <c r="Z22" s="203">
        <v>38.53</v>
      </c>
      <c r="AA22" s="203">
        <v>26.65</v>
      </c>
      <c r="AB22" s="203">
        <v>0</v>
      </c>
      <c r="AC22" s="203">
        <v>11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6.75</v>
      </c>
      <c r="AJ22" s="203">
        <v>0</v>
      </c>
      <c r="AK22" s="203">
        <v>50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2.84</v>
      </c>
      <c r="L23" s="203">
        <v>259.48</v>
      </c>
      <c r="M23" s="203">
        <v>26.6</v>
      </c>
      <c r="N23" s="203">
        <v>34.909999999999997</v>
      </c>
      <c r="O23" s="203">
        <v>0</v>
      </c>
      <c r="P23" s="203">
        <v>36.36</v>
      </c>
      <c r="Q23" s="203">
        <v>3.23</v>
      </c>
      <c r="R23" s="203">
        <v>12.53</v>
      </c>
      <c r="S23" s="203">
        <v>7.8</v>
      </c>
      <c r="T23" s="203">
        <v>0</v>
      </c>
      <c r="U23" s="203">
        <v>51.57</v>
      </c>
      <c r="V23" s="203">
        <v>6.13</v>
      </c>
      <c r="W23" s="203">
        <v>13.09</v>
      </c>
      <c r="X23" s="203">
        <v>43.6</v>
      </c>
      <c r="Y23" s="203">
        <v>0</v>
      </c>
      <c r="Z23" s="203">
        <v>38.53</v>
      </c>
      <c r="AA23" s="203">
        <v>26.65</v>
      </c>
      <c r="AB23" s="203">
        <v>0</v>
      </c>
      <c r="AC23" s="203">
        <v>11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6.75</v>
      </c>
      <c r="AJ23" s="203">
        <v>0</v>
      </c>
      <c r="AK23" s="203">
        <v>50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2.84</v>
      </c>
      <c r="L24" s="203">
        <v>385.32</v>
      </c>
      <c r="M24" s="203">
        <v>26.6</v>
      </c>
      <c r="N24" s="203">
        <v>34.909999999999997</v>
      </c>
      <c r="O24" s="203">
        <v>0</v>
      </c>
      <c r="P24" s="203">
        <v>36.36</v>
      </c>
      <c r="Q24" s="203">
        <v>3.23</v>
      </c>
      <c r="R24" s="203">
        <v>12.53</v>
      </c>
      <c r="S24" s="203">
        <v>7.8</v>
      </c>
      <c r="T24" s="203">
        <v>0</v>
      </c>
      <c r="U24" s="203">
        <v>51.57</v>
      </c>
      <c r="V24" s="203">
        <v>6.13</v>
      </c>
      <c r="W24" s="203">
        <v>13.09</v>
      </c>
      <c r="X24" s="203">
        <v>43.6</v>
      </c>
      <c r="Y24" s="203">
        <v>0</v>
      </c>
      <c r="Z24" s="203">
        <v>74.84</v>
      </c>
      <c r="AA24" s="203">
        <v>26.65</v>
      </c>
      <c r="AB24" s="203">
        <v>0</v>
      </c>
      <c r="AC24" s="203">
        <v>9.44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4.88</v>
      </c>
      <c r="AJ24" s="203">
        <v>0</v>
      </c>
      <c r="AK24" s="203">
        <v>69.599999999999994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2.84</v>
      </c>
      <c r="L25" s="203">
        <v>444.01</v>
      </c>
      <c r="M25" s="203">
        <v>26.6</v>
      </c>
      <c r="N25" s="203">
        <v>34.909999999999997</v>
      </c>
      <c r="O25" s="203">
        <v>0</v>
      </c>
      <c r="P25" s="203">
        <v>36.36</v>
      </c>
      <c r="Q25" s="203">
        <v>3.23</v>
      </c>
      <c r="R25" s="203">
        <v>12.53</v>
      </c>
      <c r="S25" s="203">
        <v>7.8</v>
      </c>
      <c r="T25" s="203">
        <v>0</v>
      </c>
      <c r="U25" s="203">
        <v>51.57</v>
      </c>
      <c r="V25" s="203">
        <v>6.13</v>
      </c>
      <c r="W25" s="203">
        <v>13.09</v>
      </c>
      <c r="X25" s="203">
        <v>43.6</v>
      </c>
      <c r="Y25" s="203">
        <v>0</v>
      </c>
      <c r="Z25" s="203">
        <v>74.84</v>
      </c>
      <c r="AA25" s="203">
        <v>26.65</v>
      </c>
      <c r="AB25" s="203">
        <v>0</v>
      </c>
      <c r="AC25" s="203">
        <v>9.44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4.67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2.84</v>
      </c>
      <c r="L26" s="203">
        <v>444.01</v>
      </c>
      <c r="M26" s="203">
        <v>26.6</v>
      </c>
      <c r="N26" s="203">
        <v>34.909999999999997</v>
      </c>
      <c r="O26" s="203">
        <v>0</v>
      </c>
      <c r="P26" s="203">
        <v>36.36</v>
      </c>
      <c r="Q26" s="203">
        <v>3.23</v>
      </c>
      <c r="R26" s="203">
        <v>12.53</v>
      </c>
      <c r="S26" s="203">
        <v>7.8</v>
      </c>
      <c r="T26" s="203">
        <v>0</v>
      </c>
      <c r="U26" s="203">
        <v>51.57</v>
      </c>
      <c r="V26" s="203">
        <v>6.13</v>
      </c>
      <c r="W26" s="203">
        <v>13.09</v>
      </c>
      <c r="X26" s="203">
        <v>43.6</v>
      </c>
      <c r="Y26" s="203">
        <v>0</v>
      </c>
      <c r="Z26" s="203">
        <v>74.84</v>
      </c>
      <c r="AA26" s="203">
        <v>26.65</v>
      </c>
      <c r="AB26" s="203">
        <v>0</v>
      </c>
      <c r="AC26" s="203">
        <v>9.44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4.88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2.84</v>
      </c>
      <c r="L27" s="203">
        <v>444.01</v>
      </c>
      <c r="M27" s="203">
        <v>26.6</v>
      </c>
      <c r="N27" s="203">
        <v>34.909999999999997</v>
      </c>
      <c r="O27" s="203">
        <v>0</v>
      </c>
      <c r="P27" s="203">
        <v>36.36</v>
      </c>
      <c r="Q27" s="203">
        <v>3.23</v>
      </c>
      <c r="R27" s="203">
        <v>12.53</v>
      </c>
      <c r="S27" s="203">
        <v>7.8</v>
      </c>
      <c r="T27" s="203">
        <v>0</v>
      </c>
      <c r="U27" s="203">
        <v>51.57</v>
      </c>
      <c r="V27" s="203">
        <v>6.13</v>
      </c>
      <c r="W27" s="203">
        <v>13.09</v>
      </c>
      <c r="X27" s="203">
        <v>43.6</v>
      </c>
      <c r="Y27" s="203">
        <v>0</v>
      </c>
      <c r="Z27" s="203">
        <v>74.84</v>
      </c>
      <c r="AA27" s="203">
        <v>26.65</v>
      </c>
      <c r="AB27" s="203">
        <v>0</v>
      </c>
      <c r="AC27" s="203">
        <v>11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6.75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4.75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2.84</v>
      </c>
      <c r="L28" s="203">
        <v>444.01</v>
      </c>
      <c r="M28" s="203">
        <v>26.6</v>
      </c>
      <c r="N28" s="203">
        <v>34.909999999999997</v>
      </c>
      <c r="O28" s="203">
        <v>0</v>
      </c>
      <c r="P28" s="203">
        <v>36.36</v>
      </c>
      <c r="Q28" s="203">
        <v>3.23</v>
      </c>
      <c r="R28" s="203">
        <v>12.53</v>
      </c>
      <c r="S28" s="203">
        <v>7.8</v>
      </c>
      <c r="T28" s="203">
        <v>0</v>
      </c>
      <c r="U28" s="203">
        <v>51.57</v>
      </c>
      <c r="V28" s="203">
        <v>6.13</v>
      </c>
      <c r="W28" s="203">
        <v>13.09</v>
      </c>
      <c r="X28" s="203">
        <v>43.6</v>
      </c>
      <c r="Y28" s="203">
        <v>0</v>
      </c>
      <c r="Z28" s="203">
        <v>74.84</v>
      </c>
      <c r="AA28" s="203">
        <v>26.65</v>
      </c>
      <c r="AB28" s="203">
        <v>0</v>
      </c>
      <c r="AC28" s="203">
        <v>11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6.75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10.29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2.84</v>
      </c>
      <c r="L29" s="203">
        <v>444.01</v>
      </c>
      <c r="M29" s="203">
        <v>26.6</v>
      </c>
      <c r="N29" s="203">
        <v>34.909999999999997</v>
      </c>
      <c r="O29" s="203">
        <v>0</v>
      </c>
      <c r="P29" s="203">
        <v>36.36</v>
      </c>
      <c r="Q29" s="203">
        <v>3.23</v>
      </c>
      <c r="R29" s="203">
        <v>12.53</v>
      </c>
      <c r="S29" s="203">
        <v>7.8</v>
      </c>
      <c r="T29" s="203">
        <v>0</v>
      </c>
      <c r="U29" s="203">
        <v>51.57</v>
      </c>
      <c r="V29" s="203">
        <v>6.13</v>
      </c>
      <c r="W29" s="203">
        <v>13.09</v>
      </c>
      <c r="X29" s="203">
        <v>43.6</v>
      </c>
      <c r="Y29" s="203">
        <v>0</v>
      </c>
      <c r="Z29" s="203">
        <v>74.84</v>
      </c>
      <c r="AA29" s="203">
        <v>26.65</v>
      </c>
      <c r="AB29" s="203">
        <v>0</v>
      </c>
      <c r="AC29" s="203">
        <v>11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6.75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11.15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2.84</v>
      </c>
      <c r="L30" s="203">
        <v>444.01</v>
      </c>
      <c r="M30" s="203">
        <v>26.6</v>
      </c>
      <c r="N30" s="203">
        <v>34.909999999999997</v>
      </c>
      <c r="O30" s="203">
        <v>0</v>
      </c>
      <c r="P30" s="203">
        <v>36.36</v>
      </c>
      <c r="Q30" s="203">
        <v>3.23</v>
      </c>
      <c r="R30" s="203">
        <v>12.53</v>
      </c>
      <c r="S30" s="203">
        <v>7.8</v>
      </c>
      <c r="T30" s="203">
        <v>0</v>
      </c>
      <c r="U30" s="203">
        <v>51.57</v>
      </c>
      <c r="V30" s="203">
        <v>6.13</v>
      </c>
      <c r="W30" s="203">
        <v>13.09</v>
      </c>
      <c r="X30" s="203">
        <v>43.6</v>
      </c>
      <c r="Y30" s="203">
        <v>0</v>
      </c>
      <c r="Z30" s="203">
        <v>74.84</v>
      </c>
      <c r="AA30" s="203">
        <v>26.65</v>
      </c>
      <c r="AB30" s="203">
        <v>0</v>
      </c>
      <c r="AC30" s="203">
        <v>11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6.75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14.2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2.84</v>
      </c>
      <c r="L31" s="203">
        <v>444.01</v>
      </c>
      <c r="M31" s="203">
        <v>26.6</v>
      </c>
      <c r="N31" s="203">
        <v>34.909999999999997</v>
      </c>
      <c r="O31" s="203">
        <v>0</v>
      </c>
      <c r="P31" s="203">
        <v>36.36</v>
      </c>
      <c r="Q31" s="203">
        <v>3.23</v>
      </c>
      <c r="R31" s="203">
        <v>12.53</v>
      </c>
      <c r="S31" s="203">
        <v>7.8</v>
      </c>
      <c r="T31" s="203">
        <v>0</v>
      </c>
      <c r="U31" s="203">
        <v>51.57</v>
      </c>
      <c r="V31" s="203">
        <v>6.13</v>
      </c>
      <c r="W31" s="203">
        <v>13.09</v>
      </c>
      <c r="X31" s="203">
        <v>43.6</v>
      </c>
      <c r="Y31" s="203">
        <v>0</v>
      </c>
      <c r="Z31" s="203">
        <v>74.84</v>
      </c>
      <c r="AA31" s="203">
        <v>26.65</v>
      </c>
      <c r="AB31" s="203">
        <v>0</v>
      </c>
      <c r="AC31" s="203">
        <v>11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6.75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17.36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2.84</v>
      </c>
      <c r="L32" s="203">
        <v>444.01</v>
      </c>
      <c r="M32" s="203">
        <v>26.6</v>
      </c>
      <c r="N32" s="203">
        <v>34.909999999999997</v>
      </c>
      <c r="O32" s="203">
        <v>0</v>
      </c>
      <c r="P32" s="203">
        <v>36.36</v>
      </c>
      <c r="Q32" s="203">
        <v>3.23</v>
      </c>
      <c r="R32" s="203">
        <v>12.53</v>
      </c>
      <c r="S32" s="203">
        <v>7.8</v>
      </c>
      <c r="T32" s="203">
        <v>0</v>
      </c>
      <c r="U32" s="203">
        <v>51.57</v>
      </c>
      <c r="V32" s="203">
        <v>6.13</v>
      </c>
      <c r="W32" s="203">
        <v>13.09</v>
      </c>
      <c r="X32" s="203">
        <v>43.6</v>
      </c>
      <c r="Y32" s="203">
        <v>0</v>
      </c>
      <c r="Z32" s="203">
        <v>74.84</v>
      </c>
      <c r="AA32" s="203">
        <v>26.65</v>
      </c>
      <c r="AB32" s="203">
        <v>0</v>
      </c>
      <c r="AC32" s="203">
        <v>11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6.75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2.84</v>
      </c>
      <c r="L33" s="203">
        <v>444.01</v>
      </c>
      <c r="M33" s="203">
        <v>26.6</v>
      </c>
      <c r="N33" s="203">
        <v>34.909999999999997</v>
      </c>
      <c r="O33" s="203">
        <v>0</v>
      </c>
      <c r="P33" s="203">
        <v>36.36</v>
      </c>
      <c r="Q33" s="203">
        <v>3.23</v>
      </c>
      <c r="R33" s="203">
        <v>12.53</v>
      </c>
      <c r="S33" s="203">
        <v>7.8</v>
      </c>
      <c r="T33" s="203">
        <v>0</v>
      </c>
      <c r="U33" s="203">
        <v>51.57</v>
      </c>
      <c r="V33" s="203">
        <v>6.13</v>
      </c>
      <c r="W33" s="203">
        <v>13.09</v>
      </c>
      <c r="X33" s="203">
        <v>43.6</v>
      </c>
      <c r="Y33" s="203">
        <v>0</v>
      </c>
      <c r="Z33" s="203">
        <v>74.84</v>
      </c>
      <c r="AA33" s="203">
        <v>26.65</v>
      </c>
      <c r="AB33" s="203">
        <v>0</v>
      </c>
      <c r="AC33" s="203">
        <v>11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6.75</v>
      </c>
      <c r="AJ33" s="203">
        <v>0</v>
      </c>
      <c r="AK33" s="203">
        <v>69.599999999999994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317.89</v>
      </c>
      <c r="M34" s="203">
        <v>26.6</v>
      </c>
      <c r="N34" s="203">
        <v>34.909999999999997</v>
      </c>
      <c r="O34" s="203">
        <v>0</v>
      </c>
      <c r="P34" s="203">
        <v>36.36</v>
      </c>
      <c r="Q34" s="203">
        <v>0</v>
      </c>
      <c r="R34" s="203">
        <v>4.82</v>
      </c>
      <c r="S34" s="203">
        <v>1.93</v>
      </c>
      <c r="T34" s="203">
        <v>0</v>
      </c>
      <c r="U34" s="203">
        <v>51.57</v>
      </c>
      <c r="V34" s="203">
        <v>6.13</v>
      </c>
      <c r="W34" s="203">
        <v>13.09</v>
      </c>
      <c r="X34" s="203">
        <v>43.6</v>
      </c>
      <c r="Y34" s="203">
        <v>0</v>
      </c>
      <c r="Z34" s="203">
        <v>28.9</v>
      </c>
      <c r="AA34" s="203">
        <v>26.65</v>
      </c>
      <c r="AB34" s="203">
        <v>0</v>
      </c>
      <c r="AC34" s="203">
        <v>11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6.75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2.84</v>
      </c>
      <c r="L35" s="203">
        <v>267.7</v>
      </c>
      <c r="M35" s="203">
        <v>26.6</v>
      </c>
      <c r="N35" s="203">
        <v>34.909999999999997</v>
      </c>
      <c r="O35" s="203">
        <v>0</v>
      </c>
      <c r="P35" s="203">
        <v>36.36</v>
      </c>
      <c r="Q35" s="203">
        <v>3.23</v>
      </c>
      <c r="R35" s="203">
        <v>12.53</v>
      </c>
      <c r="S35" s="203">
        <v>7.8</v>
      </c>
      <c r="T35" s="203">
        <v>0</v>
      </c>
      <c r="U35" s="203">
        <v>51.57</v>
      </c>
      <c r="V35" s="203">
        <v>6.13</v>
      </c>
      <c r="W35" s="203">
        <v>13.09</v>
      </c>
      <c r="X35" s="203">
        <v>43.6</v>
      </c>
      <c r="Y35" s="203">
        <v>0</v>
      </c>
      <c r="Z35" s="203">
        <v>38.53</v>
      </c>
      <c r="AA35" s="203">
        <v>26.65</v>
      </c>
      <c r="AB35" s="203">
        <v>0</v>
      </c>
      <c r="AC35" s="203">
        <v>11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6.94</v>
      </c>
      <c r="AJ35" s="203">
        <v>0</v>
      </c>
      <c r="AK35" s="203">
        <v>50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2.84</v>
      </c>
      <c r="L36" s="203">
        <v>267.7</v>
      </c>
      <c r="M36" s="203">
        <v>26.6</v>
      </c>
      <c r="N36" s="203">
        <v>34.909999999999997</v>
      </c>
      <c r="O36" s="203">
        <v>0</v>
      </c>
      <c r="P36" s="203">
        <v>36.36</v>
      </c>
      <c r="Q36" s="203">
        <v>3.23</v>
      </c>
      <c r="R36" s="203">
        <v>12.53</v>
      </c>
      <c r="S36" s="203">
        <v>7.8</v>
      </c>
      <c r="T36" s="203">
        <v>0</v>
      </c>
      <c r="U36" s="203">
        <v>51.57</v>
      </c>
      <c r="V36" s="203">
        <v>6.13</v>
      </c>
      <c r="W36" s="203">
        <v>13.09</v>
      </c>
      <c r="X36" s="203">
        <v>43.6</v>
      </c>
      <c r="Y36" s="203">
        <v>0</v>
      </c>
      <c r="Z36" s="203">
        <v>38.53</v>
      </c>
      <c r="AA36" s="203">
        <v>26.65</v>
      </c>
      <c r="AB36" s="203">
        <v>0</v>
      </c>
      <c r="AC36" s="203">
        <v>11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6.94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262.77999999999997</v>
      </c>
      <c r="M37" s="203">
        <v>26.6</v>
      </c>
      <c r="N37" s="203">
        <v>34.909999999999997</v>
      </c>
      <c r="O37" s="203">
        <v>0</v>
      </c>
      <c r="P37" s="203">
        <v>36.36</v>
      </c>
      <c r="Q37" s="203">
        <v>0</v>
      </c>
      <c r="R37" s="203">
        <v>4.82</v>
      </c>
      <c r="S37" s="203">
        <v>1.93</v>
      </c>
      <c r="T37" s="203">
        <v>0</v>
      </c>
      <c r="U37" s="203">
        <v>51.57</v>
      </c>
      <c r="V37" s="203">
        <v>0</v>
      </c>
      <c r="W37" s="203">
        <v>1.95</v>
      </c>
      <c r="X37" s="203">
        <v>19.32</v>
      </c>
      <c r="Y37" s="203">
        <v>0</v>
      </c>
      <c r="Z37" s="203">
        <v>28.9</v>
      </c>
      <c r="AA37" s="203">
        <v>6.74</v>
      </c>
      <c r="AB37" s="203">
        <v>0</v>
      </c>
      <c r="AC37" s="203">
        <v>9.19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4.8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262.77999999999997</v>
      </c>
      <c r="M38" s="203">
        <v>26.6</v>
      </c>
      <c r="N38" s="203">
        <v>34.909999999999997</v>
      </c>
      <c r="O38" s="203">
        <v>0</v>
      </c>
      <c r="P38" s="203">
        <v>36.36</v>
      </c>
      <c r="Q38" s="203">
        <v>0</v>
      </c>
      <c r="R38" s="203">
        <v>4.82</v>
      </c>
      <c r="S38" s="203">
        <v>1.93</v>
      </c>
      <c r="T38" s="203">
        <v>0</v>
      </c>
      <c r="U38" s="203">
        <v>51.57</v>
      </c>
      <c r="V38" s="203">
        <v>0</v>
      </c>
      <c r="W38" s="203">
        <v>1.95</v>
      </c>
      <c r="X38" s="203">
        <v>19.27</v>
      </c>
      <c r="Y38" s="203">
        <v>0</v>
      </c>
      <c r="Z38" s="203">
        <v>28.9</v>
      </c>
      <c r="AA38" s="203">
        <v>6.74</v>
      </c>
      <c r="AB38" s="203">
        <v>0</v>
      </c>
      <c r="AC38" s="203">
        <v>9.19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5.0199999999999996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259.13</v>
      </c>
      <c r="M39" s="203">
        <v>26.6</v>
      </c>
      <c r="N39" s="203">
        <v>34.909999999999997</v>
      </c>
      <c r="O39" s="203">
        <v>0</v>
      </c>
      <c r="P39" s="203">
        <v>36.36</v>
      </c>
      <c r="Q39" s="203">
        <v>0</v>
      </c>
      <c r="R39" s="203">
        <v>4.82</v>
      </c>
      <c r="S39" s="203">
        <v>1.93</v>
      </c>
      <c r="T39" s="203">
        <v>0</v>
      </c>
      <c r="U39" s="203">
        <v>51.57</v>
      </c>
      <c r="V39" s="203">
        <v>0</v>
      </c>
      <c r="W39" s="203">
        <v>1.95</v>
      </c>
      <c r="X39" s="203">
        <v>19.27</v>
      </c>
      <c r="Y39" s="203">
        <v>0</v>
      </c>
      <c r="Z39" s="203">
        <v>28.9</v>
      </c>
      <c r="AA39" s="203">
        <v>6.74</v>
      </c>
      <c r="AB39" s="203">
        <v>0</v>
      </c>
      <c r="AC39" s="203">
        <v>11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6.75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259.13</v>
      </c>
      <c r="M40" s="203">
        <v>26.6</v>
      </c>
      <c r="N40" s="203">
        <v>34.909999999999997</v>
      </c>
      <c r="O40" s="203">
        <v>0</v>
      </c>
      <c r="P40" s="203">
        <v>36.36</v>
      </c>
      <c r="Q40" s="203">
        <v>0</v>
      </c>
      <c r="R40" s="203">
        <v>4.82</v>
      </c>
      <c r="S40" s="203">
        <v>1.93</v>
      </c>
      <c r="T40" s="203">
        <v>0</v>
      </c>
      <c r="U40" s="203">
        <v>51.57</v>
      </c>
      <c r="V40" s="203">
        <v>0</v>
      </c>
      <c r="W40" s="203">
        <v>1.95</v>
      </c>
      <c r="X40" s="203">
        <v>19.27</v>
      </c>
      <c r="Y40" s="203">
        <v>0</v>
      </c>
      <c r="Z40" s="203">
        <v>28.9</v>
      </c>
      <c r="AA40" s="203">
        <v>6.74</v>
      </c>
      <c r="AB40" s="203">
        <v>0</v>
      </c>
      <c r="AC40" s="203">
        <v>11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6.75</v>
      </c>
      <c r="AJ40" s="203">
        <v>0</v>
      </c>
      <c r="AK40" s="203">
        <v>50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259.13</v>
      </c>
      <c r="M41" s="203">
        <v>26.6</v>
      </c>
      <c r="N41" s="203">
        <v>34.909999999999997</v>
      </c>
      <c r="O41" s="203">
        <v>0</v>
      </c>
      <c r="P41" s="203">
        <v>36.36</v>
      </c>
      <c r="Q41" s="203">
        <v>0</v>
      </c>
      <c r="R41" s="203">
        <v>4.82</v>
      </c>
      <c r="S41" s="203">
        <v>1.93</v>
      </c>
      <c r="T41" s="203">
        <v>0</v>
      </c>
      <c r="U41" s="203">
        <v>51.57</v>
      </c>
      <c r="V41" s="203">
        <v>0</v>
      </c>
      <c r="W41" s="203">
        <v>1.93</v>
      </c>
      <c r="X41" s="203">
        <v>19.27</v>
      </c>
      <c r="Y41" s="203">
        <v>0</v>
      </c>
      <c r="Z41" s="203">
        <v>28.9</v>
      </c>
      <c r="AA41" s="203">
        <v>6.74</v>
      </c>
      <c r="AB41" s="203">
        <v>0</v>
      </c>
      <c r="AC41" s="203">
        <v>11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6.75</v>
      </c>
      <c r="AJ41" s="203">
        <v>0</v>
      </c>
      <c r="AK41" s="203">
        <v>50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259.13</v>
      </c>
      <c r="M42" s="203">
        <v>26.6</v>
      </c>
      <c r="N42" s="203">
        <v>34.909999999999997</v>
      </c>
      <c r="O42" s="203">
        <v>0</v>
      </c>
      <c r="P42" s="203">
        <v>36.36</v>
      </c>
      <c r="Q42" s="203">
        <v>0</v>
      </c>
      <c r="R42" s="203">
        <v>4.82</v>
      </c>
      <c r="S42" s="203">
        <v>1.93</v>
      </c>
      <c r="T42" s="203">
        <v>0</v>
      </c>
      <c r="U42" s="203">
        <v>51.57</v>
      </c>
      <c r="V42" s="203">
        <v>0</v>
      </c>
      <c r="W42" s="203">
        <v>1.93</v>
      </c>
      <c r="X42" s="203">
        <v>19.27</v>
      </c>
      <c r="Y42" s="203">
        <v>0</v>
      </c>
      <c r="Z42" s="203">
        <v>28.9</v>
      </c>
      <c r="AA42" s="203">
        <v>6.74</v>
      </c>
      <c r="AB42" s="203">
        <v>0</v>
      </c>
      <c r="AC42" s="203">
        <v>11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6.75</v>
      </c>
      <c r="AJ42" s="203">
        <v>0</v>
      </c>
      <c r="AK42" s="203">
        <v>50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260.64999999999998</v>
      </c>
      <c r="M43" s="203">
        <v>26.6</v>
      </c>
      <c r="N43" s="203">
        <v>34.909999999999997</v>
      </c>
      <c r="O43" s="203">
        <v>0</v>
      </c>
      <c r="P43" s="203">
        <v>36.36</v>
      </c>
      <c r="Q43" s="203">
        <v>0</v>
      </c>
      <c r="R43" s="203">
        <v>4.82</v>
      </c>
      <c r="S43" s="203">
        <v>1.93</v>
      </c>
      <c r="T43" s="203">
        <v>0</v>
      </c>
      <c r="U43" s="203">
        <v>51.57</v>
      </c>
      <c r="V43" s="203">
        <v>0</v>
      </c>
      <c r="W43" s="203">
        <v>1.93</v>
      </c>
      <c r="X43" s="203">
        <v>19.27</v>
      </c>
      <c r="Y43" s="203">
        <v>0</v>
      </c>
      <c r="Z43" s="203">
        <v>28.9</v>
      </c>
      <c r="AA43" s="203">
        <v>6.74</v>
      </c>
      <c r="AB43" s="203">
        <v>0</v>
      </c>
      <c r="AC43" s="203">
        <v>11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6.56</v>
      </c>
      <c r="AJ43" s="203">
        <v>0</v>
      </c>
      <c r="AK43" s="203">
        <v>50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260.79000000000002</v>
      </c>
      <c r="M44" s="203">
        <v>26.6</v>
      </c>
      <c r="N44" s="203">
        <v>34.909999999999997</v>
      </c>
      <c r="O44" s="203">
        <v>0</v>
      </c>
      <c r="P44" s="203">
        <v>36.36</v>
      </c>
      <c r="Q44" s="203">
        <v>0</v>
      </c>
      <c r="R44" s="203">
        <v>4.82</v>
      </c>
      <c r="S44" s="203">
        <v>1.93</v>
      </c>
      <c r="T44" s="203">
        <v>0</v>
      </c>
      <c r="U44" s="203">
        <v>51.57</v>
      </c>
      <c r="V44" s="203">
        <v>0</v>
      </c>
      <c r="W44" s="203">
        <v>1.93</v>
      </c>
      <c r="X44" s="203">
        <v>19.27</v>
      </c>
      <c r="Y44" s="203">
        <v>0</v>
      </c>
      <c r="Z44" s="203">
        <v>28.9</v>
      </c>
      <c r="AA44" s="203">
        <v>6.74</v>
      </c>
      <c r="AB44" s="203">
        <v>0</v>
      </c>
      <c r="AC44" s="203">
        <v>11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6.56</v>
      </c>
      <c r="AJ44" s="203">
        <v>0</v>
      </c>
      <c r="AK44" s="203">
        <v>50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265.79000000000002</v>
      </c>
      <c r="M45" s="203">
        <v>26.6</v>
      </c>
      <c r="N45" s="203">
        <v>34.909999999999997</v>
      </c>
      <c r="O45" s="203">
        <v>0</v>
      </c>
      <c r="P45" s="203">
        <v>36.36</v>
      </c>
      <c r="Q45" s="203">
        <v>0</v>
      </c>
      <c r="R45" s="203">
        <v>4.82</v>
      </c>
      <c r="S45" s="203">
        <v>1.93</v>
      </c>
      <c r="T45" s="203">
        <v>0</v>
      </c>
      <c r="U45" s="203">
        <v>51.57</v>
      </c>
      <c r="V45" s="203">
        <v>0</v>
      </c>
      <c r="W45" s="203">
        <v>1.93</v>
      </c>
      <c r="X45" s="203">
        <v>19.27</v>
      </c>
      <c r="Y45" s="203">
        <v>0</v>
      </c>
      <c r="Z45" s="203">
        <v>28.9</v>
      </c>
      <c r="AA45" s="203">
        <v>6.74</v>
      </c>
      <c r="AB45" s="203">
        <v>0</v>
      </c>
      <c r="AC45" s="203">
        <v>11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6.56</v>
      </c>
      <c r="AJ45" s="203">
        <v>0</v>
      </c>
      <c r="AK45" s="203">
        <v>50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265.79000000000002</v>
      </c>
      <c r="M46" s="203">
        <v>26.6</v>
      </c>
      <c r="N46" s="203">
        <v>34.909999999999997</v>
      </c>
      <c r="O46" s="203">
        <v>0</v>
      </c>
      <c r="P46" s="203">
        <v>36.36</v>
      </c>
      <c r="Q46" s="203">
        <v>0</v>
      </c>
      <c r="R46" s="203">
        <v>4.82</v>
      </c>
      <c r="S46" s="203">
        <v>1.93</v>
      </c>
      <c r="T46" s="203">
        <v>0</v>
      </c>
      <c r="U46" s="203">
        <v>51.57</v>
      </c>
      <c r="V46" s="203">
        <v>0</v>
      </c>
      <c r="W46" s="203">
        <v>1.93</v>
      </c>
      <c r="X46" s="203">
        <v>19.27</v>
      </c>
      <c r="Y46" s="203">
        <v>0</v>
      </c>
      <c r="Z46" s="203">
        <v>28.9</v>
      </c>
      <c r="AA46" s="203">
        <v>6.74</v>
      </c>
      <c r="AB46" s="203">
        <v>0</v>
      </c>
      <c r="AC46" s="203">
        <v>11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6.56</v>
      </c>
      <c r="AJ46" s="203">
        <v>0</v>
      </c>
      <c r="AK46" s="203">
        <v>50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1.08</v>
      </c>
      <c r="L47" s="203">
        <v>265.79000000000002</v>
      </c>
      <c r="M47" s="203">
        <v>26.6</v>
      </c>
      <c r="N47" s="203">
        <v>34.909999999999997</v>
      </c>
      <c r="O47" s="203">
        <v>0</v>
      </c>
      <c r="P47" s="203">
        <v>36.36</v>
      </c>
      <c r="Q47" s="203">
        <v>0.14000000000000001</v>
      </c>
      <c r="R47" s="203">
        <v>6.75</v>
      </c>
      <c r="S47" s="203">
        <v>1.93</v>
      </c>
      <c r="T47" s="203">
        <v>0</v>
      </c>
      <c r="U47" s="203">
        <v>51.57</v>
      </c>
      <c r="V47" s="203">
        <v>0</v>
      </c>
      <c r="W47" s="203">
        <v>1.93</v>
      </c>
      <c r="X47" s="203">
        <v>19.27</v>
      </c>
      <c r="Y47" s="203">
        <v>0</v>
      </c>
      <c r="Z47" s="203">
        <v>28.9</v>
      </c>
      <c r="AA47" s="203">
        <v>6.74</v>
      </c>
      <c r="AB47" s="203">
        <v>0</v>
      </c>
      <c r="AC47" s="203">
        <v>11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6.56</v>
      </c>
      <c r="AJ47" s="203">
        <v>0</v>
      </c>
      <c r="AK47" s="203">
        <v>50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1.08</v>
      </c>
      <c r="L48" s="203">
        <v>265.79000000000002</v>
      </c>
      <c r="M48" s="203">
        <v>26.6</v>
      </c>
      <c r="N48" s="203">
        <v>34.909999999999997</v>
      </c>
      <c r="O48" s="203">
        <v>0</v>
      </c>
      <c r="P48" s="203">
        <v>36.36</v>
      </c>
      <c r="Q48" s="203">
        <v>0</v>
      </c>
      <c r="R48" s="203">
        <v>6.75</v>
      </c>
      <c r="S48" s="203">
        <v>1.93</v>
      </c>
      <c r="T48" s="203">
        <v>0</v>
      </c>
      <c r="U48" s="203">
        <v>51.57</v>
      </c>
      <c r="V48" s="203">
        <v>0</v>
      </c>
      <c r="W48" s="203">
        <v>1.93</v>
      </c>
      <c r="X48" s="203">
        <v>19.27</v>
      </c>
      <c r="Y48" s="203">
        <v>0</v>
      </c>
      <c r="Z48" s="203">
        <v>28.9</v>
      </c>
      <c r="AA48" s="203">
        <v>6.74</v>
      </c>
      <c r="AB48" s="203">
        <v>0</v>
      </c>
      <c r="AC48" s="203">
        <v>11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6.56</v>
      </c>
      <c r="AJ48" s="203">
        <v>0</v>
      </c>
      <c r="AK48" s="203">
        <v>50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1.08</v>
      </c>
      <c r="L49" s="203">
        <v>265.79000000000002</v>
      </c>
      <c r="M49" s="203">
        <v>26.6</v>
      </c>
      <c r="N49" s="203">
        <v>34.909999999999997</v>
      </c>
      <c r="O49" s="203">
        <v>0</v>
      </c>
      <c r="P49" s="203">
        <v>36.36</v>
      </c>
      <c r="Q49" s="203">
        <v>0</v>
      </c>
      <c r="R49" s="203">
        <v>6.75</v>
      </c>
      <c r="S49" s="203">
        <v>3.98</v>
      </c>
      <c r="T49" s="203">
        <v>0</v>
      </c>
      <c r="U49" s="203">
        <v>51.57</v>
      </c>
      <c r="V49" s="203">
        <v>0</v>
      </c>
      <c r="W49" s="203">
        <v>1.93</v>
      </c>
      <c r="X49" s="203">
        <v>19.27</v>
      </c>
      <c r="Y49" s="203">
        <v>0</v>
      </c>
      <c r="Z49" s="203">
        <v>28.9</v>
      </c>
      <c r="AA49" s="203">
        <v>6.74</v>
      </c>
      <c r="AB49" s="203">
        <v>0</v>
      </c>
      <c r="AC49" s="203">
        <v>11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</v>
      </c>
      <c r="AJ49" s="203">
        <v>0</v>
      </c>
      <c r="AK49" s="203">
        <v>50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1.08</v>
      </c>
      <c r="L50" s="203">
        <v>265.79000000000002</v>
      </c>
      <c r="M50" s="203">
        <v>26.6</v>
      </c>
      <c r="N50" s="203">
        <v>34.909999999999997</v>
      </c>
      <c r="O50" s="203">
        <v>0</v>
      </c>
      <c r="P50" s="203">
        <v>36.36</v>
      </c>
      <c r="Q50" s="203">
        <v>0</v>
      </c>
      <c r="R50" s="203">
        <v>6.75</v>
      </c>
      <c r="S50" s="203">
        <v>3.98</v>
      </c>
      <c r="T50" s="203">
        <v>0</v>
      </c>
      <c r="U50" s="203">
        <v>51.57</v>
      </c>
      <c r="V50" s="203">
        <v>0</v>
      </c>
      <c r="W50" s="203">
        <v>1.93</v>
      </c>
      <c r="X50" s="203">
        <v>19.27</v>
      </c>
      <c r="Y50" s="203">
        <v>0</v>
      </c>
      <c r="Z50" s="203">
        <v>28.9</v>
      </c>
      <c r="AA50" s="203">
        <v>6.74</v>
      </c>
      <c r="AB50" s="203">
        <v>0</v>
      </c>
      <c r="AC50" s="203">
        <v>8.93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3.62</v>
      </c>
      <c r="AJ50" s="203">
        <v>0</v>
      </c>
      <c r="AK50" s="203">
        <v>50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1.08</v>
      </c>
      <c r="L51" s="203">
        <v>265.79000000000002</v>
      </c>
      <c r="M51" s="203">
        <v>26.6</v>
      </c>
      <c r="N51" s="203">
        <v>34.909999999999997</v>
      </c>
      <c r="O51" s="203">
        <v>0</v>
      </c>
      <c r="P51" s="203">
        <v>36.36</v>
      </c>
      <c r="Q51" s="203">
        <v>0</v>
      </c>
      <c r="R51" s="203">
        <v>6.75</v>
      </c>
      <c r="S51" s="203">
        <v>3.98</v>
      </c>
      <c r="T51" s="203">
        <v>0</v>
      </c>
      <c r="U51" s="203">
        <v>51.57</v>
      </c>
      <c r="V51" s="203">
        <v>0</v>
      </c>
      <c r="W51" s="203">
        <v>1.9</v>
      </c>
      <c r="X51" s="203">
        <v>19.27</v>
      </c>
      <c r="Y51" s="203">
        <v>0</v>
      </c>
      <c r="Z51" s="203">
        <v>28.9</v>
      </c>
      <c r="AA51" s="203">
        <v>26.65</v>
      </c>
      <c r="AB51" s="203">
        <v>0</v>
      </c>
      <c r="AC51" s="203">
        <v>8.68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3.4</v>
      </c>
      <c r="AJ51" s="203">
        <v>0</v>
      </c>
      <c r="AK51" s="203">
        <v>50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1.08</v>
      </c>
      <c r="L52" s="203">
        <v>265.79000000000002</v>
      </c>
      <c r="M52" s="203">
        <v>26.6</v>
      </c>
      <c r="N52" s="203">
        <v>34.909999999999997</v>
      </c>
      <c r="O52" s="203">
        <v>0</v>
      </c>
      <c r="P52" s="203">
        <v>36.36</v>
      </c>
      <c r="Q52" s="203">
        <v>0</v>
      </c>
      <c r="R52" s="203">
        <v>6.75</v>
      </c>
      <c r="S52" s="203">
        <v>3.98</v>
      </c>
      <c r="T52" s="203">
        <v>0</v>
      </c>
      <c r="U52" s="203">
        <v>51.57</v>
      </c>
      <c r="V52" s="203">
        <v>0</v>
      </c>
      <c r="W52" s="203">
        <v>1.9</v>
      </c>
      <c r="X52" s="203">
        <v>19.27</v>
      </c>
      <c r="Y52" s="203">
        <v>0</v>
      </c>
      <c r="Z52" s="203">
        <v>28.9</v>
      </c>
      <c r="AA52" s="203">
        <v>26.65</v>
      </c>
      <c r="AB52" s="203">
        <v>0</v>
      </c>
      <c r="AC52" s="203">
        <v>8.68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3.4</v>
      </c>
      <c r="AJ52" s="203">
        <v>0</v>
      </c>
      <c r="AK52" s="203">
        <v>50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1.08</v>
      </c>
      <c r="L53" s="203">
        <v>265.79000000000002</v>
      </c>
      <c r="M53" s="203">
        <v>26.6</v>
      </c>
      <c r="N53" s="203">
        <v>34.909999999999997</v>
      </c>
      <c r="O53" s="203">
        <v>0</v>
      </c>
      <c r="P53" s="203">
        <v>36.36</v>
      </c>
      <c r="Q53" s="203">
        <v>0</v>
      </c>
      <c r="R53" s="203">
        <v>6.83</v>
      </c>
      <c r="S53" s="203">
        <v>3.98</v>
      </c>
      <c r="T53" s="203">
        <v>0</v>
      </c>
      <c r="U53" s="203">
        <v>51.57</v>
      </c>
      <c r="V53" s="203">
        <v>0</v>
      </c>
      <c r="W53" s="203">
        <v>1.9</v>
      </c>
      <c r="X53" s="203">
        <v>43.6</v>
      </c>
      <c r="Y53" s="203">
        <v>0</v>
      </c>
      <c r="Z53" s="203">
        <v>28.9</v>
      </c>
      <c r="AA53" s="203">
        <v>26.65</v>
      </c>
      <c r="AB53" s="203">
        <v>0</v>
      </c>
      <c r="AC53" s="203">
        <v>11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</v>
      </c>
      <c r="AJ53" s="203">
        <v>0</v>
      </c>
      <c r="AK53" s="203">
        <v>50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1.08</v>
      </c>
      <c r="L54" s="203">
        <v>265.79000000000002</v>
      </c>
      <c r="M54" s="203">
        <v>26.6</v>
      </c>
      <c r="N54" s="203">
        <v>34.909999999999997</v>
      </c>
      <c r="O54" s="203">
        <v>0</v>
      </c>
      <c r="P54" s="203">
        <v>36.36</v>
      </c>
      <c r="Q54" s="203">
        <v>0</v>
      </c>
      <c r="R54" s="203">
        <v>6.83</v>
      </c>
      <c r="S54" s="203">
        <v>3.98</v>
      </c>
      <c r="T54" s="203">
        <v>0</v>
      </c>
      <c r="U54" s="203">
        <v>51.57</v>
      </c>
      <c r="V54" s="203">
        <v>0</v>
      </c>
      <c r="W54" s="203">
        <v>1.9</v>
      </c>
      <c r="X54" s="203">
        <v>19.27</v>
      </c>
      <c r="Y54" s="203">
        <v>0</v>
      </c>
      <c r="Z54" s="203">
        <v>28.9</v>
      </c>
      <c r="AA54" s="203">
        <v>26.65</v>
      </c>
      <c r="AB54" s="203">
        <v>0</v>
      </c>
      <c r="AC54" s="203">
        <v>11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</v>
      </c>
      <c r="AJ54" s="203">
        <v>0</v>
      </c>
      <c r="AK54" s="203">
        <v>50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1.08</v>
      </c>
      <c r="L55" s="203">
        <v>266.13</v>
      </c>
      <c r="M55" s="203">
        <v>26.6</v>
      </c>
      <c r="N55" s="203">
        <v>34.909999999999997</v>
      </c>
      <c r="O55" s="203">
        <v>0</v>
      </c>
      <c r="P55" s="203">
        <v>36.36</v>
      </c>
      <c r="Q55" s="203">
        <v>0</v>
      </c>
      <c r="R55" s="203">
        <v>6.83</v>
      </c>
      <c r="S55" s="203">
        <v>4.1100000000000003</v>
      </c>
      <c r="T55" s="203">
        <v>0</v>
      </c>
      <c r="U55" s="203">
        <v>51.57</v>
      </c>
      <c r="V55" s="203">
        <v>0</v>
      </c>
      <c r="W55" s="203">
        <v>1.9</v>
      </c>
      <c r="X55" s="203">
        <v>19.27</v>
      </c>
      <c r="Y55" s="203">
        <v>0</v>
      </c>
      <c r="Z55" s="203">
        <v>28.9</v>
      </c>
      <c r="AA55" s="203">
        <v>6.74</v>
      </c>
      <c r="AB55" s="203">
        <v>0</v>
      </c>
      <c r="AC55" s="203">
        <v>11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6</v>
      </c>
      <c r="AJ55" s="203">
        <v>0</v>
      </c>
      <c r="AK55" s="203">
        <v>50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1.08</v>
      </c>
      <c r="L56" s="203">
        <v>266.13</v>
      </c>
      <c r="M56" s="203">
        <v>26.6</v>
      </c>
      <c r="N56" s="203">
        <v>34.909999999999997</v>
      </c>
      <c r="O56" s="203">
        <v>0</v>
      </c>
      <c r="P56" s="203">
        <v>36.36</v>
      </c>
      <c r="Q56" s="203">
        <v>0</v>
      </c>
      <c r="R56" s="203">
        <v>6.83</v>
      </c>
      <c r="S56" s="203">
        <v>4.1100000000000003</v>
      </c>
      <c r="T56" s="203">
        <v>0</v>
      </c>
      <c r="U56" s="203">
        <v>51.57</v>
      </c>
      <c r="V56" s="203">
        <v>0</v>
      </c>
      <c r="W56" s="203">
        <v>1.9</v>
      </c>
      <c r="X56" s="203">
        <v>19.27</v>
      </c>
      <c r="Y56" s="203">
        <v>0</v>
      </c>
      <c r="Z56" s="203">
        <v>28.9</v>
      </c>
      <c r="AA56" s="203">
        <v>6.74</v>
      </c>
      <c r="AB56" s="203">
        <v>0</v>
      </c>
      <c r="AC56" s="203">
        <v>11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</v>
      </c>
      <c r="AJ56" s="203">
        <v>0</v>
      </c>
      <c r="AK56" s="203">
        <v>50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1.08</v>
      </c>
      <c r="L57" s="203">
        <v>266.13</v>
      </c>
      <c r="M57" s="203">
        <v>26.6</v>
      </c>
      <c r="N57" s="203">
        <v>34.909999999999997</v>
      </c>
      <c r="O57" s="203">
        <v>0</v>
      </c>
      <c r="P57" s="203">
        <v>36.36</v>
      </c>
      <c r="Q57" s="203">
        <v>0</v>
      </c>
      <c r="R57" s="203">
        <v>6.83</v>
      </c>
      <c r="S57" s="203">
        <v>4.2300000000000004</v>
      </c>
      <c r="T57" s="203">
        <v>0</v>
      </c>
      <c r="U57" s="203">
        <v>51.57</v>
      </c>
      <c r="V57" s="203">
        <v>0</v>
      </c>
      <c r="W57" s="203">
        <v>1.9</v>
      </c>
      <c r="X57" s="203">
        <v>19.27</v>
      </c>
      <c r="Y57" s="203">
        <v>0</v>
      </c>
      <c r="Z57" s="203">
        <v>28.9</v>
      </c>
      <c r="AA57" s="203">
        <v>6.74</v>
      </c>
      <c r="AB57" s="203">
        <v>0</v>
      </c>
      <c r="AC57" s="203">
        <v>11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</v>
      </c>
      <c r="AJ57" s="203">
        <v>0</v>
      </c>
      <c r="AK57" s="203">
        <v>50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1.08</v>
      </c>
      <c r="L58" s="203">
        <v>266.13</v>
      </c>
      <c r="M58" s="203">
        <v>26.6</v>
      </c>
      <c r="N58" s="203">
        <v>34.909999999999997</v>
      </c>
      <c r="O58" s="203">
        <v>0</v>
      </c>
      <c r="P58" s="203">
        <v>36.36</v>
      </c>
      <c r="Q58" s="203">
        <v>0</v>
      </c>
      <c r="R58" s="203">
        <v>6.83</v>
      </c>
      <c r="S58" s="203">
        <v>4.2300000000000004</v>
      </c>
      <c r="T58" s="203">
        <v>0</v>
      </c>
      <c r="U58" s="203">
        <v>51.57</v>
      </c>
      <c r="V58" s="203">
        <v>6.13</v>
      </c>
      <c r="W58" s="203">
        <v>13.09</v>
      </c>
      <c r="X58" s="203">
        <v>43.6</v>
      </c>
      <c r="Y58" s="203">
        <v>0</v>
      </c>
      <c r="Z58" s="203">
        <v>28.9</v>
      </c>
      <c r="AA58" s="203">
        <v>26.65</v>
      </c>
      <c r="AB58" s="203">
        <v>0</v>
      </c>
      <c r="AC58" s="203">
        <v>11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</v>
      </c>
      <c r="AJ58" s="203">
        <v>0</v>
      </c>
      <c r="AK58" s="203">
        <v>50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2.9</v>
      </c>
      <c r="L59" s="203">
        <v>266.13</v>
      </c>
      <c r="M59" s="203">
        <v>26.6</v>
      </c>
      <c r="N59" s="203">
        <v>34.909999999999997</v>
      </c>
      <c r="O59" s="203">
        <v>0</v>
      </c>
      <c r="P59" s="203">
        <v>36.36</v>
      </c>
      <c r="Q59" s="203">
        <v>3.35</v>
      </c>
      <c r="R59" s="203">
        <v>12.53</v>
      </c>
      <c r="S59" s="203">
        <v>7.8</v>
      </c>
      <c r="T59" s="203">
        <v>0</v>
      </c>
      <c r="U59" s="203">
        <v>51.57</v>
      </c>
      <c r="V59" s="203">
        <v>6.13</v>
      </c>
      <c r="W59" s="203">
        <v>13.09</v>
      </c>
      <c r="X59" s="203">
        <v>43.6</v>
      </c>
      <c r="Y59" s="203">
        <v>0</v>
      </c>
      <c r="Z59" s="203">
        <v>28.9</v>
      </c>
      <c r="AA59" s="203">
        <v>26.65</v>
      </c>
      <c r="AB59" s="203">
        <v>0</v>
      </c>
      <c r="AC59" s="203">
        <v>11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5.57</v>
      </c>
      <c r="AJ59" s="203">
        <v>0</v>
      </c>
      <c r="AK59" s="203">
        <v>50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2.9</v>
      </c>
      <c r="L60" s="203">
        <v>266.13</v>
      </c>
      <c r="M60" s="203">
        <v>26.6</v>
      </c>
      <c r="N60" s="203">
        <v>34.909999999999997</v>
      </c>
      <c r="O60" s="203">
        <v>0</v>
      </c>
      <c r="P60" s="203">
        <v>36.36</v>
      </c>
      <c r="Q60" s="203">
        <v>3.35</v>
      </c>
      <c r="R60" s="203">
        <v>12.53</v>
      </c>
      <c r="S60" s="203">
        <v>7.8</v>
      </c>
      <c r="T60" s="203">
        <v>0</v>
      </c>
      <c r="U60" s="203">
        <v>51.57</v>
      </c>
      <c r="V60" s="203">
        <v>6.13</v>
      </c>
      <c r="W60" s="203">
        <v>13.09</v>
      </c>
      <c r="X60" s="203">
        <v>43.6</v>
      </c>
      <c r="Y60" s="203">
        <v>0</v>
      </c>
      <c r="Z60" s="203">
        <v>28.9</v>
      </c>
      <c r="AA60" s="203">
        <v>26.65</v>
      </c>
      <c r="AB60" s="203">
        <v>0</v>
      </c>
      <c r="AC60" s="203">
        <v>11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5.57</v>
      </c>
      <c r="AJ60" s="203">
        <v>0</v>
      </c>
      <c r="AK60" s="203">
        <v>50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2.9</v>
      </c>
      <c r="L61" s="203">
        <v>266.13</v>
      </c>
      <c r="M61" s="203">
        <v>26.6</v>
      </c>
      <c r="N61" s="203">
        <v>34.909999999999997</v>
      </c>
      <c r="O61" s="203">
        <v>0</v>
      </c>
      <c r="P61" s="203">
        <v>36.36</v>
      </c>
      <c r="Q61" s="203">
        <v>3.35</v>
      </c>
      <c r="R61" s="203">
        <v>12.53</v>
      </c>
      <c r="S61" s="203">
        <v>7.8</v>
      </c>
      <c r="T61" s="203">
        <v>0</v>
      </c>
      <c r="U61" s="203">
        <v>51.57</v>
      </c>
      <c r="V61" s="203">
        <v>6.13</v>
      </c>
      <c r="W61" s="203">
        <v>13.09</v>
      </c>
      <c r="X61" s="203">
        <v>43.6</v>
      </c>
      <c r="Y61" s="203">
        <v>0</v>
      </c>
      <c r="Z61" s="203">
        <v>28.9</v>
      </c>
      <c r="AA61" s="203">
        <v>26.65</v>
      </c>
      <c r="AB61" s="203">
        <v>0</v>
      </c>
      <c r="AC61" s="203">
        <v>11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5</v>
      </c>
      <c r="AJ61" s="203">
        <v>0</v>
      </c>
      <c r="AK61" s="203">
        <v>50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2.9</v>
      </c>
      <c r="L62" s="203">
        <v>265.79000000000002</v>
      </c>
      <c r="M62" s="203">
        <v>26.6</v>
      </c>
      <c r="N62" s="203">
        <v>34.909999999999997</v>
      </c>
      <c r="O62" s="203">
        <v>0</v>
      </c>
      <c r="P62" s="203">
        <v>36.36</v>
      </c>
      <c r="Q62" s="203">
        <v>3.35</v>
      </c>
      <c r="R62" s="203">
        <v>12.53</v>
      </c>
      <c r="S62" s="203">
        <v>7.8</v>
      </c>
      <c r="T62" s="203">
        <v>0</v>
      </c>
      <c r="U62" s="203">
        <v>51.57</v>
      </c>
      <c r="V62" s="203">
        <v>6.13</v>
      </c>
      <c r="W62" s="203">
        <v>13.09</v>
      </c>
      <c r="X62" s="203">
        <v>43.6</v>
      </c>
      <c r="Y62" s="203">
        <v>0</v>
      </c>
      <c r="Z62" s="203">
        <v>28.9</v>
      </c>
      <c r="AA62" s="203">
        <v>26.65</v>
      </c>
      <c r="AB62" s="203">
        <v>0</v>
      </c>
      <c r="AC62" s="203">
        <v>11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6</v>
      </c>
      <c r="AJ62" s="203">
        <v>0</v>
      </c>
      <c r="AK62" s="203">
        <v>50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2.9</v>
      </c>
      <c r="L63" s="203">
        <v>265.79000000000002</v>
      </c>
      <c r="M63" s="203">
        <v>26.6</v>
      </c>
      <c r="N63" s="203">
        <v>34.909999999999997</v>
      </c>
      <c r="O63" s="203">
        <v>0</v>
      </c>
      <c r="P63" s="203">
        <v>36.36</v>
      </c>
      <c r="Q63" s="203">
        <v>3.35</v>
      </c>
      <c r="R63" s="203">
        <v>13.01</v>
      </c>
      <c r="S63" s="203">
        <v>7.8</v>
      </c>
      <c r="T63" s="203">
        <v>0</v>
      </c>
      <c r="U63" s="203">
        <v>51.57</v>
      </c>
      <c r="V63" s="203">
        <v>6.12</v>
      </c>
      <c r="W63" s="203">
        <v>13.27</v>
      </c>
      <c r="X63" s="203">
        <v>43.6</v>
      </c>
      <c r="Y63" s="203">
        <v>0</v>
      </c>
      <c r="Z63" s="203">
        <v>28.9</v>
      </c>
      <c r="AA63" s="203">
        <v>26.65</v>
      </c>
      <c r="AB63" s="203">
        <v>0</v>
      </c>
      <c r="AC63" s="203">
        <v>11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6</v>
      </c>
      <c r="AJ63" s="203">
        <v>0</v>
      </c>
      <c r="AK63" s="203">
        <v>52.88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2.9</v>
      </c>
      <c r="L64" s="203">
        <v>394.96</v>
      </c>
      <c r="M64" s="203">
        <v>26.6</v>
      </c>
      <c r="N64" s="203">
        <v>34.909999999999997</v>
      </c>
      <c r="O64" s="203">
        <v>0</v>
      </c>
      <c r="P64" s="203">
        <v>36.36</v>
      </c>
      <c r="Q64" s="203">
        <v>3.35</v>
      </c>
      <c r="R64" s="203">
        <v>13.01</v>
      </c>
      <c r="S64" s="203">
        <v>7.8</v>
      </c>
      <c r="T64" s="203">
        <v>0</v>
      </c>
      <c r="U64" s="203">
        <v>51.57</v>
      </c>
      <c r="V64" s="203">
        <v>6.12</v>
      </c>
      <c r="W64" s="203">
        <v>13.27</v>
      </c>
      <c r="X64" s="203">
        <v>43.6</v>
      </c>
      <c r="Y64" s="203">
        <v>0</v>
      </c>
      <c r="Z64" s="203">
        <v>74.84</v>
      </c>
      <c r="AA64" s="203">
        <v>26.65</v>
      </c>
      <c r="AB64" s="203">
        <v>0</v>
      </c>
      <c r="AC64" s="203">
        <v>11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6</v>
      </c>
      <c r="AJ64" s="203">
        <v>0</v>
      </c>
      <c r="AK64" s="203">
        <v>52.88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2.9</v>
      </c>
      <c r="L65" s="203">
        <v>444.02</v>
      </c>
      <c r="M65" s="203">
        <v>26.6</v>
      </c>
      <c r="N65" s="203">
        <v>34.909999999999997</v>
      </c>
      <c r="O65" s="203">
        <v>0</v>
      </c>
      <c r="P65" s="203">
        <v>36.36</v>
      </c>
      <c r="Q65" s="203">
        <v>3.35</v>
      </c>
      <c r="R65" s="203">
        <v>13.01</v>
      </c>
      <c r="S65" s="203">
        <v>7.8</v>
      </c>
      <c r="T65" s="203">
        <v>0</v>
      </c>
      <c r="U65" s="203">
        <v>51.57</v>
      </c>
      <c r="V65" s="203">
        <v>6.12</v>
      </c>
      <c r="W65" s="203">
        <v>13.27</v>
      </c>
      <c r="X65" s="203">
        <v>43.6</v>
      </c>
      <c r="Y65" s="203">
        <v>0</v>
      </c>
      <c r="Z65" s="203">
        <v>74.84</v>
      </c>
      <c r="AA65" s="203">
        <v>26.65</v>
      </c>
      <c r="AB65" s="203">
        <v>0</v>
      </c>
      <c r="AC65" s="203">
        <v>11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6.09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2.9</v>
      </c>
      <c r="L66" s="203">
        <v>444.02</v>
      </c>
      <c r="M66" s="203">
        <v>26.6</v>
      </c>
      <c r="N66" s="203">
        <v>34.909999999999997</v>
      </c>
      <c r="O66" s="203">
        <v>0</v>
      </c>
      <c r="P66" s="203">
        <v>36.36</v>
      </c>
      <c r="Q66" s="203">
        <v>3.35</v>
      </c>
      <c r="R66" s="203">
        <v>13.01</v>
      </c>
      <c r="S66" s="203">
        <v>7.8</v>
      </c>
      <c r="T66" s="203">
        <v>0</v>
      </c>
      <c r="U66" s="203">
        <v>51.57</v>
      </c>
      <c r="V66" s="203">
        <v>6.12</v>
      </c>
      <c r="W66" s="203">
        <v>13.27</v>
      </c>
      <c r="X66" s="203">
        <v>43.6</v>
      </c>
      <c r="Y66" s="203">
        <v>0</v>
      </c>
      <c r="Z66" s="203">
        <v>74.84</v>
      </c>
      <c r="AA66" s="203">
        <v>26.65</v>
      </c>
      <c r="AB66" s="203">
        <v>0</v>
      </c>
      <c r="AC66" s="203">
        <v>11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6.09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2.9</v>
      </c>
      <c r="L67" s="203">
        <v>444.02</v>
      </c>
      <c r="M67" s="203">
        <v>26.6</v>
      </c>
      <c r="N67" s="203">
        <v>34.909999999999997</v>
      </c>
      <c r="O67" s="203">
        <v>0</v>
      </c>
      <c r="P67" s="203">
        <v>36.36</v>
      </c>
      <c r="Q67" s="203">
        <v>3.35</v>
      </c>
      <c r="R67" s="203">
        <v>13.01</v>
      </c>
      <c r="S67" s="203">
        <v>7.8</v>
      </c>
      <c r="T67" s="203">
        <v>0</v>
      </c>
      <c r="U67" s="203">
        <v>51.57</v>
      </c>
      <c r="V67" s="203">
        <v>6.13</v>
      </c>
      <c r="W67" s="203">
        <v>13.27</v>
      </c>
      <c r="X67" s="203">
        <v>43.6</v>
      </c>
      <c r="Y67" s="203">
        <v>0</v>
      </c>
      <c r="Z67" s="203">
        <v>74.84</v>
      </c>
      <c r="AA67" s="203">
        <v>26.65</v>
      </c>
      <c r="AB67" s="203">
        <v>0</v>
      </c>
      <c r="AC67" s="203">
        <v>11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6.06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2.9</v>
      </c>
      <c r="L68" s="203">
        <v>444.02</v>
      </c>
      <c r="M68" s="203">
        <v>26.6</v>
      </c>
      <c r="N68" s="203">
        <v>34.909999999999997</v>
      </c>
      <c r="O68" s="203">
        <v>0</v>
      </c>
      <c r="P68" s="203">
        <v>36.36</v>
      </c>
      <c r="Q68" s="203">
        <v>3.35</v>
      </c>
      <c r="R68" s="203">
        <v>13.01</v>
      </c>
      <c r="S68" s="203">
        <v>7.8</v>
      </c>
      <c r="T68" s="203">
        <v>0</v>
      </c>
      <c r="U68" s="203">
        <v>51.57</v>
      </c>
      <c r="V68" s="203">
        <v>6.13</v>
      </c>
      <c r="W68" s="203">
        <v>13.27</v>
      </c>
      <c r="X68" s="203">
        <v>43.6</v>
      </c>
      <c r="Y68" s="203">
        <v>0</v>
      </c>
      <c r="Z68" s="203">
        <v>74.84</v>
      </c>
      <c r="AA68" s="203">
        <v>26.65</v>
      </c>
      <c r="AB68" s="203">
        <v>0</v>
      </c>
      <c r="AC68" s="203">
        <v>11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6.09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2.9</v>
      </c>
      <c r="L69" s="203">
        <v>444.01</v>
      </c>
      <c r="M69" s="203">
        <v>26.6</v>
      </c>
      <c r="N69" s="203">
        <v>34.909999999999997</v>
      </c>
      <c r="O69" s="203">
        <v>0</v>
      </c>
      <c r="P69" s="203">
        <v>36.36</v>
      </c>
      <c r="Q69" s="203">
        <v>3.35</v>
      </c>
      <c r="R69" s="203">
        <v>13.01</v>
      </c>
      <c r="S69" s="203">
        <v>7.8</v>
      </c>
      <c r="T69" s="203">
        <v>0</v>
      </c>
      <c r="U69" s="203">
        <v>51.57</v>
      </c>
      <c r="V69" s="203">
        <v>6.13</v>
      </c>
      <c r="W69" s="203">
        <v>13.27</v>
      </c>
      <c r="X69" s="203">
        <v>43.6</v>
      </c>
      <c r="Y69" s="203">
        <v>0</v>
      </c>
      <c r="Z69" s="203">
        <v>74.84</v>
      </c>
      <c r="AA69" s="203">
        <v>26.65</v>
      </c>
      <c r="AB69" s="203">
        <v>0</v>
      </c>
      <c r="AC69" s="203">
        <v>11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6.09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2.9</v>
      </c>
      <c r="L70" s="203">
        <v>444.01</v>
      </c>
      <c r="M70" s="203">
        <v>26.6</v>
      </c>
      <c r="N70" s="203">
        <v>34.909999999999997</v>
      </c>
      <c r="O70" s="203">
        <v>0</v>
      </c>
      <c r="P70" s="203">
        <v>36.36</v>
      </c>
      <c r="Q70" s="203">
        <v>3.35</v>
      </c>
      <c r="R70" s="203">
        <v>13.01</v>
      </c>
      <c r="S70" s="203">
        <v>7.8</v>
      </c>
      <c r="T70" s="203">
        <v>0</v>
      </c>
      <c r="U70" s="203">
        <v>51.57</v>
      </c>
      <c r="V70" s="203">
        <v>6.13</v>
      </c>
      <c r="W70" s="203">
        <v>13.27</v>
      </c>
      <c r="X70" s="203">
        <v>43.6</v>
      </c>
      <c r="Y70" s="203">
        <v>0</v>
      </c>
      <c r="Z70" s="203">
        <v>74.84</v>
      </c>
      <c r="AA70" s="203">
        <v>26.65</v>
      </c>
      <c r="AB70" s="203">
        <v>0</v>
      </c>
      <c r="AC70" s="203">
        <v>11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6.09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2.9</v>
      </c>
      <c r="L71" s="203">
        <v>444.01</v>
      </c>
      <c r="M71" s="203">
        <v>26.6</v>
      </c>
      <c r="N71" s="203">
        <v>34.909999999999997</v>
      </c>
      <c r="O71" s="203">
        <v>0</v>
      </c>
      <c r="P71" s="203">
        <v>36.36</v>
      </c>
      <c r="Q71" s="203">
        <v>3.35</v>
      </c>
      <c r="R71" s="203">
        <v>13.01</v>
      </c>
      <c r="S71" s="203">
        <v>7.8</v>
      </c>
      <c r="T71" s="203">
        <v>0</v>
      </c>
      <c r="U71" s="203">
        <v>51.57</v>
      </c>
      <c r="V71" s="203">
        <v>6.13</v>
      </c>
      <c r="W71" s="203">
        <v>13.27</v>
      </c>
      <c r="X71" s="203">
        <v>43.6</v>
      </c>
      <c r="Y71" s="203">
        <v>0</v>
      </c>
      <c r="Z71" s="203">
        <v>74.84</v>
      </c>
      <c r="AA71" s="203">
        <v>26.65</v>
      </c>
      <c r="AB71" s="203">
        <v>0</v>
      </c>
      <c r="AC71" s="203">
        <v>11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6.09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2.9</v>
      </c>
      <c r="L72" s="203">
        <v>444.01</v>
      </c>
      <c r="M72" s="203">
        <v>26.6</v>
      </c>
      <c r="N72" s="203">
        <v>34.909999999999997</v>
      </c>
      <c r="O72" s="203">
        <v>0</v>
      </c>
      <c r="P72" s="203">
        <v>36.36</v>
      </c>
      <c r="Q72" s="203">
        <v>3.22</v>
      </c>
      <c r="R72" s="203">
        <v>12.54</v>
      </c>
      <c r="S72" s="203">
        <v>7.8</v>
      </c>
      <c r="T72" s="203">
        <v>0</v>
      </c>
      <c r="U72" s="203">
        <v>51.57</v>
      </c>
      <c r="V72" s="203">
        <v>6.13</v>
      </c>
      <c r="W72" s="203">
        <v>13.27</v>
      </c>
      <c r="X72" s="203">
        <v>43.6</v>
      </c>
      <c r="Y72" s="203">
        <v>0</v>
      </c>
      <c r="Z72" s="203">
        <v>74.84</v>
      </c>
      <c r="AA72" s="203">
        <v>26.65</v>
      </c>
      <c r="AB72" s="203">
        <v>0</v>
      </c>
      <c r="AC72" s="203">
        <v>11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6.09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19.2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2.9</v>
      </c>
      <c r="L73" s="203">
        <v>444.01</v>
      </c>
      <c r="M73" s="203">
        <v>26.6</v>
      </c>
      <c r="N73" s="203">
        <v>34.909999999999997</v>
      </c>
      <c r="O73" s="203">
        <v>0</v>
      </c>
      <c r="P73" s="203">
        <v>36.36</v>
      </c>
      <c r="Q73" s="203">
        <v>3.22</v>
      </c>
      <c r="R73" s="203">
        <v>12.54</v>
      </c>
      <c r="S73" s="203">
        <v>7.8</v>
      </c>
      <c r="T73" s="203">
        <v>0</v>
      </c>
      <c r="U73" s="203">
        <v>51.57</v>
      </c>
      <c r="V73" s="203">
        <v>6.13</v>
      </c>
      <c r="W73" s="203">
        <v>13.27</v>
      </c>
      <c r="X73" s="203">
        <v>43.6</v>
      </c>
      <c r="Y73" s="203">
        <v>0</v>
      </c>
      <c r="Z73" s="203">
        <v>74.84</v>
      </c>
      <c r="AA73" s="203">
        <v>26.65</v>
      </c>
      <c r="AB73" s="203">
        <v>0</v>
      </c>
      <c r="AC73" s="203">
        <v>11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6.06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7.28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2.9</v>
      </c>
      <c r="L74" s="203">
        <v>444.01</v>
      </c>
      <c r="M74" s="203">
        <v>26.6</v>
      </c>
      <c r="N74" s="203">
        <v>34.909999999999997</v>
      </c>
      <c r="O74" s="203">
        <v>0</v>
      </c>
      <c r="P74" s="203">
        <v>36.36</v>
      </c>
      <c r="Q74" s="203">
        <v>3.22</v>
      </c>
      <c r="R74" s="203">
        <v>12.54</v>
      </c>
      <c r="S74" s="203">
        <v>7.8</v>
      </c>
      <c r="T74" s="203">
        <v>0</v>
      </c>
      <c r="U74" s="203">
        <v>51.57</v>
      </c>
      <c r="V74" s="203">
        <v>6.13</v>
      </c>
      <c r="W74" s="203">
        <v>13.27</v>
      </c>
      <c r="X74" s="203">
        <v>43.6</v>
      </c>
      <c r="Y74" s="203">
        <v>0</v>
      </c>
      <c r="Z74" s="203">
        <v>74.84</v>
      </c>
      <c r="AA74" s="203">
        <v>26.65</v>
      </c>
      <c r="AB74" s="203">
        <v>0</v>
      </c>
      <c r="AC74" s="203">
        <v>11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6.09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5.12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2.41</v>
      </c>
      <c r="L75" s="203">
        <v>444.01</v>
      </c>
      <c r="M75" s="203">
        <v>26.6</v>
      </c>
      <c r="N75" s="203">
        <v>34.909999999999997</v>
      </c>
      <c r="O75" s="203">
        <v>0</v>
      </c>
      <c r="P75" s="203">
        <v>36.36</v>
      </c>
      <c r="Q75" s="203">
        <v>3.23</v>
      </c>
      <c r="R75" s="203">
        <v>12.53</v>
      </c>
      <c r="S75" s="203">
        <v>7.8</v>
      </c>
      <c r="T75" s="203">
        <v>0</v>
      </c>
      <c r="U75" s="203">
        <v>51.57</v>
      </c>
      <c r="V75" s="203">
        <v>6.13</v>
      </c>
      <c r="W75" s="203">
        <v>13.27</v>
      </c>
      <c r="X75" s="203">
        <v>43.6</v>
      </c>
      <c r="Y75" s="203">
        <v>0</v>
      </c>
      <c r="Z75" s="203">
        <v>72.84</v>
      </c>
      <c r="AA75" s="203">
        <v>26.65</v>
      </c>
      <c r="AB75" s="203">
        <v>0</v>
      </c>
      <c r="AC75" s="203">
        <v>11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6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2.84</v>
      </c>
      <c r="L76" s="203">
        <v>444.01</v>
      </c>
      <c r="M76" s="203">
        <v>26.6</v>
      </c>
      <c r="N76" s="203">
        <v>34.909999999999997</v>
      </c>
      <c r="O76" s="203">
        <v>0</v>
      </c>
      <c r="P76" s="203">
        <v>36.36</v>
      </c>
      <c r="Q76" s="203">
        <v>3.23</v>
      </c>
      <c r="R76" s="203">
        <v>12.53</v>
      </c>
      <c r="S76" s="203">
        <v>7.8</v>
      </c>
      <c r="T76" s="203">
        <v>0</v>
      </c>
      <c r="U76" s="203">
        <v>51.57</v>
      </c>
      <c r="V76" s="203">
        <v>6.13</v>
      </c>
      <c r="W76" s="203">
        <v>13.27</v>
      </c>
      <c r="X76" s="203">
        <v>43.6</v>
      </c>
      <c r="Y76" s="203">
        <v>0</v>
      </c>
      <c r="Z76" s="203">
        <v>74.84</v>
      </c>
      <c r="AA76" s="203">
        <v>26.65</v>
      </c>
      <c r="AB76" s="203">
        <v>0</v>
      </c>
      <c r="AC76" s="203">
        <v>11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6</v>
      </c>
      <c r="AJ76" s="203">
        <v>0</v>
      </c>
      <c r="AK76" s="203">
        <v>69.599999999999994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2.84</v>
      </c>
      <c r="L77" s="203">
        <v>444.01</v>
      </c>
      <c r="M77" s="203">
        <v>26.6</v>
      </c>
      <c r="N77" s="203">
        <v>34.909999999999997</v>
      </c>
      <c r="O77" s="203">
        <v>0</v>
      </c>
      <c r="P77" s="203">
        <v>36.36</v>
      </c>
      <c r="Q77" s="203">
        <v>3.23</v>
      </c>
      <c r="R77" s="203">
        <v>12.53</v>
      </c>
      <c r="S77" s="203">
        <v>7.8</v>
      </c>
      <c r="T77" s="203">
        <v>0</v>
      </c>
      <c r="U77" s="203">
        <v>51.57</v>
      </c>
      <c r="V77" s="203">
        <v>6.13</v>
      </c>
      <c r="W77" s="203">
        <v>13.27</v>
      </c>
      <c r="X77" s="203">
        <v>43.6</v>
      </c>
      <c r="Y77" s="203">
        <v>0</v>
      </c>
      <c r="Z77" s="203">
        <v>74.84</v>
      </c>
      <c r="AA77" s="203">
        <v>26.65</v>
      </c>
      <c r="AB77" s="203">
        <v>0</v>
      </c>
      <c r="AC77" s="203">
        <v>9.8699999999999992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4.1900000000000004</v>
      </c>
      <c r="AJ77" s="203">
        <v>0</v>
      </c>
      <c r="AK77" s="203">
        <v>69.599999999999994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2.84</v>
      </c>
      <c r="L78" s="203">
        <v>444.01</v>
      </c>
      <c r="M78" s="203">
        <v>26.6</v>
      </c>
      <c r="N78" s="203">
        <v>34.909999999999997</v>
      </c>
      <c r="O78" s="203">
        <v>0</v>
      </c>
      <c r="P78" s="203">
        <v>36.36</v>
      </c>
      <c r="Q78" s="203">
        <v>3.23</v>
      </c>
      <c r="R78" s="203">
        <v>12.53</v>
      </c>
      <c r="S78" s="203">
        <v>7.8</v>
      </c>
      <c r="T78" s="203">
        <v>0</v>
      </c>
      <c r="U78" s="203">
        <v>51.57</v>
      </c>
      <c r="V78" s="203">
        <v>6.13</v>
      </c>
      <c r="W78" s="203">
        <v>13.27</v>
      </c>
      <c r="X78" s="203">
        <v>43.6</v>
      </c>
      <c r="Y78" s="203">
        <v>0</v>
      </c>
      <c r="Z78" s="203">
        <v>74.84</v>
      </c>
      <c r="AA78" s="203">
        <v>26.65</v>
      </c>
      <c r="AB78" s="203">
        <v>0</v>
      </c>
      <c r="AC78" s="203">
        <v>9.8699999999999992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4.1900000000000004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2.84</v>
      </c>
      <c r="L79" s="203">
        <v>444.01</v>
      </c>
      <c r="M79" s="203">
        <v>26.6</v>
      </c>
      <c r="N79" s="203">
        <v>34.909999999999997</v>
      </c>
      <c r="O79" s="203">
        <v>0</v>
      </c>
      <c r="P79" s="203">
        <v>36.36</v>
      </c>
      <c r="Q79" s="203">
        <v>3.23</v>
      </c>
      <c r="R79" s="203">
        <v>12.53</v>
      </c>
      <c r="S79" s="203">
        <v>7.8</v>
      </c>
      <c r="T79" s="203">
        <v>0</v>
      </c>
      <c r="U79" s="203">
        <v>51.57</v>
      </c>
      <c r="V79" s="203">
        <v>6.13</v>
      </c>
      <c r="W79" s="203">
        <v>13.27</v>
      </c>
      <c r="X79" s="203">
        <v>43.6</v>
      </c>
      <c r="Y79" s="203">
        <v>0</v>
      </c>
      <c r="Z79" s="203">
        <v>74.84</v>
      </c>
      <c r="AA79" s="203">
        <v>26.65</v>
      </c>
      <c r="AB79" s="203">
        <v>0</v>
      </c>
      <c r="AC79" s="203">
        <v>11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5.99</v>
      </c>
      <c r="AJ79" s="203">
        <v>0</v>
      </c>
      <c r="AK79" s="203">
        <v>69.599999999999994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2.84</v>
      </c>
      <c r="L80" s="203">
        <v>444.01</v>
      </c>
      <c r="M80" s="203">
        <v>26.6</v>
      </c>
      <c r="N80" s="203">
        <v>34.909999999999997</v>
      </c>
      <c r="O80" s="203">
        <v>0</v>
      </c>
      <c r="P80" s="203">
        <v>36.36</v>
      </c>
      <c r="Q80" s="203">
        <v>3.23</v>
      </c>
      <c r="R80" s="203">
        <v>12.53</v>
      </c>
      <c r="S80" s="203">
        <v>7.8</v>
      </c>
      <c r="T80" s="203">
        <v>0</v>
      </c>
      <c r="U80" s="203">
        <v>51.57</v>
      </c>
      <c r="V80" s="203">
        <v>6.13</v>
      </c>
      <c r="W80" s="203">
        <v>13.27</v>
      </c>
      <c r="X80" s="203">
        <v>43.6</v>
      </c>
      <c r="Y80" s="203">
        <v>0</v>
      </c>
      <c r="Z80" s="203">
        <v>74.84</v>
      </c>
      <c r="AA80" s="203">
        <v>26.65</v>
      </c>
      <c r="AB80" s="203">
        <v>0</v>
      </c>
      <c r="AC80" s="203">
        <v>11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6</v>
      </c>
      <c r="AJ80" s="203">
        <v>0</v>
      </c>
      <c r="AK80" s="203">
        <v>69.599999999999994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2.84</v>
      </c>
      <c r="L81" s="203">
        <v>444.01</v>
      </c>
      <c r="M81" s="203">
        <v>26.6</v>
      </c>
      <c r="N81" s="203">
        <v>34.909999999999997</v>
      </c>
      <c r="O81" s="203">
        <v>0</v>
      </c>
      <c r="P81" s="203">
        <v>36.36</v>
      </c>
      <c r="Q81" s="203">
        <v>3.23</v>
      </c>
      <c r="R81" s="203">
        <v>12.53</v>
      </c>
      <c r="S81" s="203">
        <v>7.8</v>
      </c>
      <c r="T81" s="203">
        <v>0</v>
      </c>
      <c r="U81" s="203">
        <v>51.57</v>
      </c>
      <c r="V81" s="203">
        <v>6.13</v>
      </c>
      <c r="W81" s="203">
        <v>13.27</v>
      </c>
      <c r="X81" s="203">
        <v>43.6</v>
      </c>
      <c r="Y81" s="203">
        <v>0</v>
      </c>
      <c r="Z81" s="203">
        <v>74.84</v>
      </c>
      <c r="AA81" s="203">
        <v>26.65</v>
      </c>
      <c r="AB81" s="203">
        <v>0</v>
      </c>
      <c r="AC81" s="203">
        <v>11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6</v>
      </c>
      <c r="AJ81" s="203">
        <v>0</v>
      </c>
      <c r="AK81" s="203">
        <v>69.599999999999994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2.84</v>
      </c>
      <c r="L82" s="203">
        <v>444.01</v>
      </c>
      <c r="M82" s="203">
        <v>26.6</v>
      </c>
      <c r="N82" s="203">
        <v>34.909999999999997</v>
      </c>
      <c r="O82" s="203">
        <v>0</v>
      </c>
      <c r="P82" s="203">
        <v>36.36</v>
      </c>
      <c r="Q82" s="203">
        <v>3.23</v>
      </c>
      <c r="R82" s="203">
        <v>12.53</v>
      </c>
      <c r="S82" s="203">
        <v>7.8</v>
      </c>
      <c r="T82" s="203">
        <v>0</v>
      </c>
      <c r="U82" s="203">
        <v>51.57</v>
      </c>
      <c r="V82" s="203">
        <v>6.13</v>
      </c>
      <c r="W82" s="203">
        <v>13.27</v>
      </c>
      <c r="X82" s="203">
        <v>43.6</v>
      </c>
      <c r="Y82" s="203">
        <v>0</v>
      </c>
      <c r="Z82" s="203">
        <v>74.84</v>
      </c>
      <c r="AA82" s="203">
        <v>26.65</v>
      </c>
      <c r="AB82" s="203">
        <v>0</v>
      </c>
      <c r="AC82" s="203">
        <v>11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6</v>
      </c>
      <c r="AJ82" s="203">
        <v>0</v>
      </c>
      <c r="AK82" s="203">
        <v>69.599999999999994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2.84</v>
      </c>
      <c r="L83" s="203">
        <v>444.01</v>
      </c>
      <c r="M83" s="203">
        <v>26.6</v>
      </c>
      <c r="N83" s="203">
        <v>34.909999999999997</v>
      </c>
      <c r="O83" s="203">
        <v>0</v>
      </c>
      <c r="P83" s="203">
        <v>36.36</v>
      </c>
      <c r="Q83" s="203">
        <v>3.23</v>
      </c>
      <c r="R83" s="203">
        <v>12.53</v>
      </c>
      <c r="S83" s="203">
        <v>7.8</v>
      </c>
      <c r="T83" s="203">
        <v>0</v>
      </c>
      <c r="U83" s="203">
        <v>51.57</v>
      </c>
      <c r="V83" s="203">
        <v>6.13</v>
      </c>
      <c r="W83" s="203">
        <v>13.27</v>
      </c>
      <c r="X83" s="203">
        <v>43.6</v>
      </c>
      <c r="Y83" s="203">
        <v>0</v>
      </c>
      <c r="Z83" s="203">
        <v>74.84</v>
      </c>
      <c r="AA83" s="203">
        <v>26.65</v>
      </c>
      <c r="AB83" s="203">
        <v>0</v>
      </c>
      <c r="AC83" s="203">
        <v>11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6</v>
      </c>
      <c r="AJ83" s="203">
        <v>0</v>
      </c>
      <c r="AK83" s="203">
        <v>69.599999999999994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2.84</v>
      </c>
      <c r="L84" s="203">
        <v>444.01</v>
      </c>
      <c r="M84" s="203">
        <v>26.6</v>
      </c>
      <c r="N84" s="203">
        <v>34.909999999999997</v>
      </c>
      <c r="O84" s="203">
        <v>0</v>
      </c>
      <c r="P84" s="203">
        <v>36.36</v>
      </c>
      <c r="Q84" s="203">
        <v>3.23</v>
      </c>
      <c r="R84" s="203">
        <v>12.53</v>
      </c>
      <c r="S84" s="203">
        <v>7.8</v>
      </c>
      <c r="T84" s="203">
        <v>0</v>
      </c>
      <c r="U84" s="203">
        <v>51.57</v>
      </c>
      <c r="V84" s="203">
        <v>6.13</v>
      </c>
      <c r="W84" s="203">
        <v>13.27</v>
      </c>
      <c r="X84" s="203">
        <v>43.6</v>
      </c>
      <c r="Y84" s="203">
        <v>0</v>
      </c>
      <c r="Z84" s="203">
        <v>74.84</v>
      </c>
      <c r="AA84" s="203">
        <v>26.65</v>
      </c>
      <c r="AB84" s="203">
        <v>0</v>
      </c>
      <c r="AC84" s="203">
        <v>11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6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2.84</v>
      </c>
      <c r="L85" s="203">
        <v>444.01</v>
      </c>
      <c r="M85" s="203">
        <v>26.6</v>
      </c>
      <c r="N85" s="203">
        <v>34.909999999999997</v>
      </c>
      <c r="O85" s="203">
        <v>0</v>
      </c>
      <c r="P85" s="203">
        <v>36.36</v>
      </c>
      <c r="Q85" s="203">
        <v>3.23</v>
      </c>
      <c r="R85" s="203">
        <v>12.53</v>
      </c>
      <c r="S85" s="203">
        <v>7.8</v>
      </c>
      <c r="T85" s="203">
        <v>0</v>
      </c>
      <c r="U85" s="203">
        <v>51.57</v>
      </c>
      <c r="V85" s="203">
        <v>6.13</v>
      </c>
      <c r="W85" s="203">
        <v>13.36</v>
      </c>
      <c r="X85" s="203">
        <v>43.6</v>
      </c>
      <c r="Y85" s="203">
        <v>0</v>
      </c>
      <c r="Z85" s="203">
        <v>74.84</v>
      </c>
      <c r="AA85" s="203">
        <v>26.65</v>
      </c>
      <c r="AB85" s="203">
        <v>0</v>
      </c>
      <c r="AC85" s="203">
        <v>11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5.99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2.84</v>
      </c>
      <c r="L86" s="203">
        <v>444.01</v>
      </c>
      <c r="M86" s="203">
        <v>26.6</v>
      </c>
      <c r="N86" s="203">
        <v>34.909999999999997</v>
      </c>
      <c r="O86" s="203">
        <v>0</v>
      </c>
      <c r="P86" s="203">
        <v>36.36</v>
      </c>
      <c r="Q86" s="203">
        <v>3.23</v>
      </c>
      <c r="R86" s="203">
        <v>12.53</v>
      </c>
      <c r="S86" s="203">
        <v>7.8</v>
      </c>
      <c r="T86" s="203">
        <v>0</v>
      </c>
      <c r="U86" s="203">
        <v>51.57</v>
      </c>
      <c r="V86" s="203">
        <v>6.13</v>
      </c>
      <c r="W86" s="203">
        <v>13.36</v>
      </c>
      <c r="X86" s="203">
        <v>43.6</v>
      </c>
      <c r="Y86" s="203">
        <v>0</v>
      </c>
      <c r="Z86" s="203">
        <v>74.84</v>
      </c>
      <c r="AA86" s="203">
        <v>26.65</v>
      </c>
      <c r="AB86" s="203">
        <v>0</v>
      </c>
      <c r="AC86" s="203">
        <v>11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6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2.84</v>
      </c>
      <c r="L87" s="203">
        <v>444.01</v>
      </c>
      <c r="M87" s="203">
        <v>26.6</v>
      </c>
      <c r="N87" s="203">
        <v>34.909999999999997</v>
      </c>
      <c r="O87" s="203">
        <v>0</v>
      </c>
      <c r="P87" s="203">
        <v>36.36</v>
      </c>
      <c r="Q87" s="203">
        <v>3.23</v>
      </c>
      <c r="R87" s="203">
        <v>12.53</v>
      </c>
      <c r="S87" s="203">
        <v>7.8</v>
      </c>
      <c r="T87" s="203">
        <v>0</v>
      </c>
      <c r="U87" s="203">
        <v>51.57</v>
      </c>
      <c r="V87" s="203">
        <v>6.13</v>
      </c>
      <c r="W87" s="203">
        <v>13.36</v>
      </c>
      <c r="X87" s="203">
        <v>43.6</v>
      </c>
      <c r="Y87" s="203">
        <v>0</v>
      </c>
      <c r="Z87" s="203">
        <v>74.84</v>
      </c>
      <c r="AA87" s="203">
        <v>26.65</v>
      </c>
      <c r="AB87" s="203">
        <v>0</v>
      </c>
      <c r="AC87" s="203">
        <v>11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6</v>
      </c>
      <c r="AJ87" s="203">
        <v>0</v>
      </c>
      <c r="AK87" s="203">
        <v>69.599999999999994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2.84</v>
      </c>
      <c r="L88" s="203">
        <v>444.01</v>
      </c>
      <c r="M88" s="203">
        <v>26.6</v>
      </c>
      <c r="N88" s="203">
        <v>34.909999999999997</v>
      </c>
      <c r="O88" s="203">
        <v>0</v>
      </c>
      <c r="P88" s="203">
        <v>36.36</v>
      </c>
      <c r="Q88" s="203">
        <v>3.23</v>
      </c>
      <c r="R88" s="203">
        <v>12.53</v>
      </c>
      <c r="S88" s="203">
        <v>7.8</v>
      </c>
      <c r="T88" s="203">
        <v>0</v>
      </c>
      <c r="U88" s="203">
        <v>51.57</v>
      </c>
      <c r="V88" s="203">
        <v>6.13</v>
      </c>
      <c r="W88" s="203">
        <v>13.36</v>
      </c>
      <c r="X88" s="203">
        <v>43.6</v>
      </c>
      <c r="Y88" s="203">
        <v>0</v>
      </c>
      <c r="Z88" s="203">
        <v>74.84</v>
      </c>
      <c r="AA88" s="203">
        <v>26.65</v>
      </c>
      <c r="AB88" s="203">
        <v>0</v>
      </c>
      <c r="AC88" s="203">
        <v>11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6</v>
      </c>
      <c r="AJ88" s="203">
        <v>0</v>
      </c>
      <c r="AK88" s="203">
        <v>69.599999999999994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2.84</v>
      </c>
      <c r="L89" s="203">
        <v>444.01</v>
      </c>
      <c r="M89" s="203">
        <v>26.6</v>
      </c>
      <c r="N89" s="203">
        <v>34.909999999999997</v>
      </c>
      <c r="O89" s="203">
        <v>0</v>
      </c>
      <c r="P89" s="203">
        <v>36.36</v>
      </c>
      <c r="Q89" s="203">
        <v>3.23</v>
      </c>
      <c r="R89" s="203">
        <v>12.53</v>
      </c>
      <c r="S89" s="203">
        <v>7.8</v>
      </c>
      <c r="T89" s="203">
        <v>0</v>
      </c>
      <c r="U89" s="203">
        <v>51.57</v>
      </c>
      <c r="V89" s="203">
        <v>6.13</v>
      </c>
      <c r="W89" s="203">
        <v>13.36</v>
      </c>
      <c r="X89" s="203">
        <v>43.6</v>
      </c>
      <c r="Y89" s="203">
        <v>0</v>
      </c>
      <c r="Z89" s="203">
        <v>74.84</v>
      </c>
      <c r="AA89" s="203">
        <v>26.65</v>
      </c>
      <c r="AB89" s="203">
        <v>0</v>
      </c>
      <c r="AC89" s="203">
        <v>11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6</v>
      </c>
      <c r="AJ89" s="203">
        <v>0</v>
      </c>
      <c r="AK89" s="203">
        <v>69.599999999999994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2.84</v>
      </c>
      <c r="L90" s="203">
        <v>444.01</v>
      </c>
      <c r="M90" s="203">
        <v>26.6</v>
      </c>
      <c r="N90" s="203">
        <v>34.909999999999997</v>
      </c>
      <c r="O90" s="203">
        <v>0</v>
      </c>
      <c r="P90" s="203">
        <v>36.36</v>
      </c>
      <c r="Q90" s="203">
        <v>3.23</v>
      </c>
      <c r="R90" s="203">
        <v>12.53</v>
      </c>
      <c r="S90" s="203">
        <v>7.8</v>
      </c>
      <c r="T90" s="203">
        <v>0</v>
      </c>
      <c r="U90" s="203">
        <v>51.57</v>
      </c>
      <c r="V90" s="203">
        <v>6.13</v>
      </c>
      <c r="W90" s="203">
        <v>13.36</v>
      </c>
      <c r="X90" s="203">
        <v>43.6</v>
      </c>
      <c r="Y90" s="203">
        <v>0</v>
      </c>
      <c r="Z90" s="203">
        <v>74.84</v>
      </c>
      <c r="AA90" s="203">
        <v>26.65</v>
      </c>
      <c r="AB90" s="203">
        <v>0</v>
      </c>
      <c r="AC90" s="203">
        <v>11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6</v>
      </c>
      <c r="AJ90" s="203">
        <v>0</v>
      </c>
      <c r="AK90" s="203">
        <v>69.599999999999994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2.84</v>
      </c>
      <c r="L91" s="203">
        <v>444.01</v>
      </c>
      <c r="M91" s="203">
        <v>26.6</v>
      </c>
      <c r="N91" s="203">
        <v>34.909999999999997</v>
      </c>
      <c r="O91" s="203">
        <v>0</v>
      </c>
      <c r="P91" s="203">
        <v>36.36</v>
      </c>
      <c r="Q91" s="203">
        <v>3.23</v>
      </c>
      <c r="R91" s="203">
        <v>12.53</v>
      </c>
      <c r="S91" s="203">
        <v>7.8</v>
      </c>
      <c r="T91" s="203">
        <v>0</v>
      </c>
      <c r="U91" s="203">
        <v>51.57</v>
      </c>
      <c r="V91" s="203">
        <v>6.13</v>
      </c>
      <c r="W91" s="203">
        <v>13.36</v>
      </c>
      <c r="X91" s="203">
        <v>43.6</v>
      </c>
      <c r="Y91" s="203">
        <v>0</v>
      </c>
      <c r="Z91" s="203">
        <v>74.84</v>
      </c>
      <c r="AA91" s="203">
        <v>26.65</v>
      </c>
      <c r="AB91" s="203">
        <v>0</v>
      </c>
      <c r="AC91" s="203">
        <v>11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6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2.84</v>
      </c>
      <c r="L92" s="203">
        <v>444.01</v>
      </c>
      <c r="M92" s="203">
        <v>26.6</v>
      </c>
      <c r="N92" s="203">
        <v>34.909999999999997</v>
      </c>
      <c r="O92" s="203">
        <v>0</v>
      </c>
      <c r="P92" s="203">
        <v>36.36</v>
      </c>
      <c r="Q92" s="203">
        <v>3.23</v>
      </c>
      <c r="R92" s="203">
        <v>12.53</v>
      </c>
      <c r="S92" s="203">
        <v>7.8</v>
      </c>
      <c r="T92" s="203">
        <v>0</v>
      </c>
      <c r="U92" s="203">
        <v>51.57</v>
      </c>
      <c r="V92" s="203">
        <v>6.13</v>
      </c>
      <c r="W92" s="203">
        <v>13.36</v>
      </c>
      <c r="X92" s="203">
        <v>43.6</v>
      </c>
      <c r="Y92" s="203">
        <v>0</v>
      </c>
      <c r="Z92" s="203">
        <v>74.84</v>
      </c>
      <c r="AA92" s="203">
        <v>26.65</v>
      </c>
      <c r="AB92" s="203">
        <v>0</v>
      </c>
      <c r="AC92" s="203">
        <v>11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6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2.84</v>
      </c>
      <c r="L93" s="203">
        <v>444.01</v>
      </c>
      <c r="M93" s="203">
        <v>26.6</v>
      </c>
      <c r="N93" s="203">
        <v>34.909999999999997</v>
      </c>
      <c r="O93" s="203">
        <v>0</v>
      </c>
      <c r="P93" s="203">
        <v>36.36</v>
      </c>
      <c r="Q93" s="203">
        <v>3.23</v>
      </c>
      <c r="R93" s="203">
        <v>12.53</v>
      </c>
      <c r="S93" s="203">
        <v>7.8</v>
      </c>
      <c r="T93" s="203">
        <v>0</v>
      </c>
      <c r="U93" s="203">
        <v>51.57</v>
      </c>
      <c r="V93" s="203">
        <v>6.13</v>
      </c>
      <c r="W93" s="203">
        <v>13.36</v>
      </c>
      <c r="X93" s="203">
        <v>43.6</v>
      </c>
      <c r="Y93" s="203">
        <v>0</v>
      </c>
      <c r="Z93" s="203">
        <v>74.84</v>
      </c>
      <c r="AA93" s="203">
        <v>26.65</v>
      </c>
      <c r="AB93" s="203">
        <v>0</v>
      </c>
      <c r="AC93" s="203">
        <v>11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6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2.84</v>
      </c>
      <c r="L94" s="203">
        <v>444.01</v>
      </c>
      <c r="M94" s="203">
        <v>26.6</v>
      </c>
      <c r="N94" s="203">
        <v>34.909999999999997</v>
      </c>
      <c r="O94" s="203">
        <v>0</v>
      </c>
      <c r="P94" s="203">
        <v>36.36</v>
      </c>
      <c r="Q94" s="203">
        <v>3.23</v>
      </c>
      <c r="R94" s="203">
        <v>12.53</v>
      </c>
      <c r="S94" s="203">
        <v>7.8</v>
      </c>
      <c r="T94" s="203">
        <v>0</v>
      </c>
      <c r="U94" s="203">
        <v>51.57</v>
      </c>
      <c r="V94" s="203">
        <v>6.13</v>
      </c>
      <c r="W94" s="203">
        <v>13.36</v>
      </c>
      <c r="X94" s="203">
        <v>43.6</v>
      </c>
      <c r="Y94" s="203">
        <v>0</v>
      </c>
      <c r="Z94" s="203">
        <v>74.84</v>
      </c>
      <c r="AA94" s="203">
        <v>26.65</v>
      </c>
      <c r="AB94" s="203">
        <v>0</v>
      </c>
      <c r="AC94" s="203">
        <v>11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6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2.84</v>
      </c>
      <c r="L95" s="203">
        <v>444.01</v>
      </c>
      <c r="M95" s="203">
        <v>26.6</v>
      </c>
      <c r="N95" s="203">
        <v>34.909999999999997</v>
      </c>
      <c r="O95" s="203">
        <v>0</v>
      </c>
      <c r="P95" s="203">
        <v>36.36</v>
      </c>
      <c r="Q95" s="203">
        <v>3.23</v>
      </c>
      <c r="R95" s="203">
        <v>12.53</v>
      </c>
      <c r="S95" s="203">
        <v>7.8</v>
      </c>
      <c r="T95" s="203">
        <v>0</v>
      </c>
      <c r="U95" s="203">
        <v>51.57</v>
      </c>
      <c r="V95" s="203">
        <v>6.13</v>
      </c>
      <c r="W95" s="203">
        <v>13.36</v>
      </c>
      <c r="X95" s="203">
        <v>43.6</v>
      </c>
      <c r="Y95" s="203">
        <v>0</v>
      </c>
      <c r="Z95" s="203">
        <v>74.84</v>
      </c>
      <c r="AA95" s="203">
        <v>26.65</v>
      </c>
      <c r="AB95" s="203">
        <v>0</v>
      </c>
      <c r="AC95" s="203">
        <v>11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6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2.84</v>
      </c>
      <c r="L96" s="203">
        <v>444.01</v>
      </c>
      <c r="M96" s="203">
        <v>26.6</v>
      </c>
      <c r="N96" s="203">
        <v>34.909999999999997</v>
      </c>
      <c r="O96" s="203">
        <v>0</v>
      </c>
      <c r="P96" s="203">
        <v>36.36</v>
      </c>
      <c r="Q96" s="203">
        <v>3.23</v>
      </c>
      <c r="R96" s="203">
        <v>12.53</v>
      </c>
      <c r="S96" s="203">
        <v>7.8</v>
      </c>
      <c r="T96" s="203">
        <v>0</v>
      </c>
      <c r="U96" s="203">
        <v>51.57</v>
      </c>
      <c r="V96" s="203">
        <v>6.13</v>
      </c>
      <c r="W96" s="203">
        <v>13.36</v>
      </c>
      <c r="X96" s="203">
        <v>43.6</v>
      </c>
      <c r="Y96" s="203">
        <v>0</v>
      </c>
      <c r="Z96" s="203">
        <v>74.84</v>
      </c>
      <c r="AA96" s="203">
        <v>26.65</v>
      </c>
      <c r="AB96" s="203">
        <v>0</v>
      </c>
      <c r="AC96" s="203">
        <v>11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6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2.84</v>
      </c>
      <c r="L97" s="203">
        <v>444.01</v>
      </c>
      <c r="M97" s="203">
        <v>26.6</v>
      </c>
      <c r="N97" s="203">
        <v>34.909999999999997</v>
      </c>
      <c r="O97" s="203">
        <v>0</v>
      </c>
      <c r="P97" s="203">
        <v>36.36</v>
      </c>
      <c r="Q97" s="203">
        <v>3.23</v>
      </c>
      <c r="R97" s="203">
        <v>12.53</v>
      </c>
      <c r="S97" s="203">
        <v>7.8</v>
      </c>
      <c r="T97" s="203">
        <v>0</v>
      </c>
      <c r="U97" s="203">
        <v>51.57</v>
      </c>
      <c r="V97" s="203">
        <v>6.13</v>
      </c>
      <c r="W97" s="203">
        <v>13.36</v>
      </c>
      <c r="X97" s="203">
        <v>43.6</v>
      </c>
      <c r="Y97" s="203">
        <v>0</v>
      </c>
      <c r="Z97" s="203">
        <v>74.84</v>
      </c>
      <c r="AA97" s="203">
        <v>26.65</v>
      </c>
      <c r="AB97" s="203">
        <v>0</v>
      </c>
      <c r="AC97" s="203">
        <v>11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6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2.84</v>
      </c>
      <c r="L98" s="203">
        <v>444.01</v>
      </c>
      <c r="M98" s="203">
        <v>26.6</v>
      </c>
      <c r="N98" s="203">
        <v>34.909999999999997</v>
      </c>
      <c r="O98" s="203">
        <v>0</v>
      </c>
      <c r="P98" s="203">
        <v>36.36</v>
      </c>
      <c r="Q98" s="203">
        <v>3.23</v>
      </c>
      <c r="R98" s="203">
        <v>12.53</v>
      </c>
      <c r="S98" s="203">
        <v>7.8</v>
      </c>
      <c r="T98" s="203">
        <v>0</v>
      </c>
      <c r="U98" s="203">
        <v>51.57</v>
      </c>
      <c r="V98" s="203">
        <v>6.13</v>
      </c>
      <c r="W98" s="203">
        <v>13.36</v>
      </c>
      <c r="X98" s="203">
        <v>43.6</v>
      </c>
      <c r="Y98" s="203">
        <v>0</v>
      </c>
      <c r="Z98" s="203">
        <v>74.84</v>
      </c>
      <c r="AA98" s="203">
        <v>26.65</v>
      </c>
      <c r="AB98" s="203">
        <v>0</v>
      </c>
      <c r="AC98" s="203">
        <v>11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6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5.097000000000005E-2</v>
      </c>
      <c r="L99">
        <f t="shared" si="0"/>
        <v>8.593972499999996</v>
      </c>
      <c r="M99">
        <f t="shared" si="0"/>
        <v>0.63839999999999886</v>
      </c>
      <c r="N99">
        <f t="shared" si="0"/>
        <v>0.83783999999999903</v>
      </c>
      <c r="O99">
        <f t="shared" si="0"/>
        <v>0</v>
      </c>
      <c r="P99">
        <f t="shared" si="0"/>
        <v>0.87264000000000064</v>
      </c>
      <c r="Q99">
        <f t="shared" si="0"/>
        <v>5.627999999999992E-2</v>
      </c>
      <c r="R99">
        <f t="shared" si="0"/>
        <v>0.25387499999999968</v>
      </c>
      <c r="S99">
        <f t="shared" si="0"/>
        <v>0.15150000000000002</v>
      </c>
      <c r="T99">
        <f t="shared" si="0"/>
        <v>0</v>
      </c>
      <c r="U99">
        <f t="shared" si="0"/>
        <v>1.2376800000000003</v>
      </c>
      <c r="V99">
        <f t="shared" si="0"/>
        <v>0.11185499999999994</v>
      </c>
      <c r="W99">
        <f t="shared" si="0"/>
        <v>0.25107749999999984</v>
      </c>
      <c r="X99">
        <f t="shared" si="0"/>
        <v>0.92476249999999882</v>
      </c>
      <c r="Y99">
        <f t="shared" si="0"/>
        <v>0</v>
      </c>
      <c r="Z99">
        <f t="shared" si="0"/>
        <v>1.3128550000000017</v>
      </c>
      <c r="AA99">
        <f t="shared" si="0"/>
        <v>0.55498250000000082</v>
      </c>
      <c r="AB99">
        <f t="shared" si="0"/>
        <v>0</v>
      </c>
      <c r="AC99">
        <f t="shared" si="0"/>
        <v>0.25922999999999996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0.14530249999999995</v>
      </c>
      <c r="AJ99">
        <f t="shared" si="0"/>
        <v>0</v>
      </c>
      <c r="AK99">
        <f t="shared" si="0"/>
        <v>1.4422875000000017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0.21433750000000015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44779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</v>
      </c>
      <c r="AJ3" s="203">
        <v>0</v>
      </c>
      <c r="AK3" s="203">
        <v>29.06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</v>
      </c>
      <c r="AJ4" s="203">
        <v>0</v>
      </c>
      <c r="AK4" s="203">
        <v>29.06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</v>
      </c>
      <c r="AJ5" s="203">
        <v>0</v>
      </c>
      <c r="AK5" s="203">
        <v>29.06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</v>
      </c>
      <c r="AJ6" s="203">
        <v>0</v>
      </c>
      <c r="AK6" s="203">
        <v>29.06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10.3</v>
      </c>
      <c r="AJ7" s="203">
        <v>0</v>
      </c>
      <c r="AK7" s="203">
        <v>29.06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10.3</v>
      </c>
      <c r="AJ8" s="203">
        <v>0</v>
      </c>
      <c r="AK8" s="203">
        <v>29.06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10.3</v>
      </c>
      <c r="AJ9" s="203">
        <v>0</v>
      </c>
      <c r="AK9" s="203">
        <v>29.06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10.3</v>
      </c>
      <c r="AJ10" s="203">
        <v>0</v>
      </c>
      <c r="AK10" s="203">
        <v>29.06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10.3</v>
      </c>
      <c r="AJ11" s="203">
        <v>0</v>
      </c>
      <c r="AK11" s="203">
        <v>29.06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10.3</v>
      </c>
      <c r="AJ12" s="203">
        <v>0</v>
      </c>
      <c r="AK12" s="203">
        <v>29.06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10.3</v>
      </c>
      <c r="AJ13" s="203">
        <v>0</v>
      </c>
      <c r="AK13" s="203">
        <v>29.06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10.3</v>
      </c>
      <c r="AJ14" s="203">
        <v>0</v>
      </c>
      <c r="AK14" s="203">
        <v>29.06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10.3</v>
      </c>
      <c r="AJ15" s="203">
        <v>0</v>
      </c>
      <c r="AK15" s="203">
        <v>29.06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10.3</v>
      </c>
      <c r="AJ16" s="203">
        <v>0</v>
      </c>
      <c r="AK16" s="203">
        <v>29.06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10.3</v>
      </c>
      <c r="AJ17" s="203">
        <v>0</v>
      </c>
      <c r="AK17" s="203">
        <v>29.06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10.3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10.61</v>
      </c>
      <c r="AJ19" s="203">
        <v>0</v>
      </c>
      <c r="AK19" s="203">
        <v>29.06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1.73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8.14</v>
      </c>
      <c r="AJ20" s="203">
        <v>0</v>
      </c>
      <c r="AK20" s="203">
        <v>29.06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10.61</v>
      </c>
      <c r="AJ21" s="203">
        <v>0</v>
      </c>
      <c r="AK21" s="203">
        <v>29.06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10.61</v>
      </c>
      <c r="AJ22" s="203">
        <v>0</v>
      </c>
      <c r="AK22" s="203">
        <v>29.06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10.61</v>
      </c>
      <c r="AJ23" s="203">
        <v>0</v>
      </c>
      <c r="AK23" s="203">
        <v>29.06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1.78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8.14</v>
      </c>
      <c r="AJ24" s="203">
        <v>0</v>
      </c>
      <c r="AK24" s="203">
        <v>29.06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1.78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7.78</v>
      </c>
      <c r="AJ25" s="203">
        <v>0</v>
      </c>
      <c r="AK25" s="203">
        <v>29.06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1.78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8.14</v>
      </c>
      <c r="AJ26" s="203">
        <v>0</v>
      </c>
      <c r="AK26" s="203">
        <v>29.06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10.61</v>
      </c>
      <c r="AJ27" s="203">
        <v>0</v>
      </c>
      <c r="AK27" s="203">
        <v>29.06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10.61</v>
      </c>
      <c r="AJ28" s="203">
        <v>0</v>
      </c>
      <c r="AK28" s="203">
        <v>29.06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10.61</v>
      </c>
      <c r="AJ29" s="203">
        <v>0</v>
      </c>
      <c r="AK29" s="203">
        <v>29.06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10.61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10.61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10.61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10.61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10.61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10.91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10.91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1.73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8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1.73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8.3699999999999992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10.61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10.61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10.61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10.61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10.3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10.3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10.3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10.3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10.3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10.3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1.68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6.04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1.63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5.66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1.63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5.66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10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9.2899999999999991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9.2899999999999991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8.33</v>
      </c>
      <c r="AJ61" s="203">
        <v>0</v>
      </c>
      <c r="AK61" s="203">
        <v>29.06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</v>
      </c>
      <c r="AJ63" s="203">
        <v>0</v>
      </c>
      <c r="AK63" s="203">
        <v>29.06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</v>
      </c>
      <c r="AJ64" s="203">
        <v>0</v>
      </c>
      <c r="AK64" s="203">
        <v>29.06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</v>
      </c>
      <c r="AJ65" s="203">
        <v>0</v>
      </c>
      <c r="AK65" s="203">
        <v>29.06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</v>
      </c>
      <c r="AJ66" s="203">
        <v>0</v>
      </c>
      <c r="AK66" s="203">
        <v>29.06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10</v>
      </c>
      <c r="AJ67" s="203">
        <v>0</v>
      </c>
      <c r="AK67" s="203">
        <v>29.06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</v>
      </c>
      <c r="AJ68" s="203">
        <v>0</v>
      </c>
      <c r="AK68" s="203">
        <v>29.06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</v>
      </c>
      <c r="AJ69" s="203">
        <v>0</v>
      </c>
      <c r="AK69" s="203">
        <v>29.06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</v>
      </c>
      <c r="AJ70" s="203">
        <v>0</v>
      </c>
      <c r="AK70" s="203">
        <v>29.06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</v>
      </c>
      <c r="AJ71" s="203">
        <v>0</v>
      </c>
      <c r="AK71" s="203">
        <v>29.06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</v>
      </c>
      <c r="AJ72" s="203">
        <v>0</v>
      </c>
      <c r="AK72" s="203">
        <v>29.06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10</v>
      </c>
      <c r="AJ73" s="203">
        <v>0</v>
      </c>
      <c r="AK73" s="203">
        <v>29.06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</v>
      </c>
      <c r="AJ74" s="203">
        <v>0</v>
      </c>
      <c r="AK74" s="203">
        <v>29.06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</v>
      </c>
      <c r="AJ75" s="203">
        <v>0</v>
      </c>
      <c r="AK75" s="203">
        <v>29.06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10</v>
      </c>
      <c r="AJ76" s="203">
        <v>0</v>
      </c>
      <c r="AK76" s="203">
        <v>29.06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1.86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6.98</v>
      </c>
      <c r="AJ77" s="203">
        <v>0</v>
      </c>
      <c r="AK77" s="203">
        <v>29.06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1.86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6.98</v>
      </c>
      <c r="AJ78" s="203">
        <v>0</v>
      </c>
      <c r="AK78" s="203">
        <v>29.06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9.98</v>
      </c>
      <c r="AJ79" s="203">
        <v>0</v>
      </c>
      <c r="AK79" s="203">
        <v>29.06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</v>
      </c>
      <c r="AJ80" s="203">
        <v>0</v>
      </c>
      <c r="AK80" s="203">
        <v>29.06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</v>
      </c>
      <c r="AJ81" s="203">
        <v>0</v>
      </c>
      <c r="AK81" s="203">
        <v>29.06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</v>
      </c>
      <c r="AJ82" s="203">
        <v>0</v>
      </c>
      <c r="AK82" s="203">
        <v>29.06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10</v>
      </c>
      <c r="AJ83" s="203">
        <v>0</v>
      </c>
      <c r="AK83" s="203">
        <v>29.06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10</v>
      </c>
      <c r="AJ84" s="203">
        <v>0</v>
      </c>
      <c r="AK84" s="203">
        <v>29.06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9.98</v>
      </c>
      <c r="AJ85" s="203">
        <v>0</v>
      </c>
      <c r="AK85" s="203">
        <v>29.06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10</v>
      </c>
      <c r="AJ86" s="203">
        <v>0</v>
      </c>
      <c r="AK86" s="203">
        <v>29.06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</v>
      </c>
      <c r="AJ87" s="203">
        <v>0</v>
      </c>
      <c r="AK87" s="203">
        <v>29.06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</v>
      </c>
      <c r="AJ88" s="203">
        <v>0</v>
      </c>
      <c r="AK88" s="203">
        <v>29.06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</v>
      </c>
      <c r="AJ89" s="203">
        <v>0</v>
      </c>
      <c r="AK89" s="203">
        <v>29.06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</v>
      </c>
      <c r="AJ90" s="203">
        <v>0</v>
      </c>
      <c r="AK90" s="203">
        <v>29.06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10</v>
      </c>
      <c r="AJ91" s="203">
        <v>0</v>
      </c>
      <c r="AK91" s="203">
        <v>29.06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</v>
      </c>
      <c r="AJ92" s="203">
        <v>0</v>
      </c>
      <c r="AK92" s="203">
        <v>29.06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</v>
      </c>
      <c r="AJ93" s="203">
        <v>0</v>
      </c>
      <c r="AK93" s="203">
        <v>29.06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</v>
      </c>
      <c r="AJ94" s="203">
        <v>0</v>
      </c>
      <c r="AK94" s="203">
        <v>29.06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</v>
      </c>
      <c r="AJ95" s="203">
        <v>0</v>
      </c>
      <c r="AK95" s="203">
        <v>29.06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</v>
      </c>
      <c r="AJ96" s="203">
        <v>0</v>
      </c>
      <c r="AK96" s="203">
        <v>29.06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10</v>
      </c>
      <c r="AJ97" s="203">
        <v>0</v>
      </c>
      <c r="AK97" s="203">
        <v>29.06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</v>
      </c>
      <c r="AJ98" s="203">
        <v>0</v>
      </c>
      <c r="AK98" s="203">
        <v>29.06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4.8784999999999912E-2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0.23593500000000012</v>
      </c>
      <c r="AJ99">
        <f t="shared" si="0"/>
        <v>0</v>
      </c>
      <c r="AK99">
        <f t="shared" si="0"/>
        <v>0.69743999999999895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1.91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1.91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1.91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1.91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2.06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2.06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2.06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2.06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2.06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2.06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2.06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2.06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2.06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2.06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2.06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2.06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2.12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0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2.12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2.12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2.12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0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1.56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0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2.12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2.12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2.12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2.12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2.12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2.12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2.12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2.12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2.1800000000000002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2.1800000000000002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1.6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0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2.12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2.12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2.12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2.12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2.06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2.06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2.06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2.06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2.06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2.06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0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0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0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1.59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1.59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1.59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1.59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1.59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1.67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1.59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1.59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1.59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1.91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1.91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1.91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1.91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1.91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1.91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1.91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2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1.91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1.59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1.59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2</v>
      </c>
      <c r="AJ79" s="203">
        <v>0</v>
      </c>
      <c r="AK79" s="203">
        <v>5.82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1.58</v>
      </c>
      <c r="AJ80" s="203">
        <v>0</v>
      </c>
      <c r="AK80" s="203">
        <v>5.82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1.58</v>
      </c>
      <c r="AJ81" s="203">
        <v>0</v>
      </c>
      <c r="AK81" s="203">
        <v>5.82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1.58</v>
      </c>
      <c r="AJ82" s="203">
        <v>0</v>
      </c>
      <c r="AK82" s="203">
        <v>5.82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1.58</v>
      </c>
      <c r="AJ83" s="203">
        <v>0</v>
      </c>
      <c r="AK83" s="203">
        <v>5.82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1.58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2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1.58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1.58</v>
      </c>
      <c r="AJ87" s="203">
        <v>0</v>
      </c>
      <c r="AK87" s="203">
        <v>5.82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1.58</v>
      </c>
      <c r="AJ88" s="203">
        <v>0</v>
      </c>
      <c r="AK88" s="203">
        <v>5.82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1.58</v>
      </c>
      <c r="AJ89" s="203">
        <v>0</v>
      </c>
      <c r="AK89" s="203">
        <v>5.82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1.58</v>
      </c>
      <c r="AJ90" s="203">
        <v>0</v>
      </c>
      <c r="AK90" s="203">
        <v>5.82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1.75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1.75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1.75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1.75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1.75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1.75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4.032750000000003E-2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447</v>
      </c>
      <c r="D2" t="s">
        <v>447</v>
      </c>
      <c r="E2" t="s">
        <v>447</v>
      </c>
      <c r="F2" t="s">
        <v>447</v>
      </c>
      <c r="G2" t="s">
        <v>447</v>
      </c>
      <c r="H2" t="s">
        <v>447</v>
      </c>
      <c r="I2" t="s">
        <v>447</v>
      </c>
      <c r="J2" t="s">
        <v>447</v>
      </c>
      <c r="K2" t="s">
        <v>447</v>
      </c>
      <c r="L2" t="s">
        <v>447</v>
      </c>
      <c r="M2" t="s">
        <v>447</v>
      </c>
      <c r="N2" t="s">
        <v>447</v>
      </c>
      <c r="O2" t="s">
        <v>447</v>
      </c>
      <c r="P2" t="s">
        <v>447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32</v>
      </c>
      <c r="J3" s="203">
        <v>0</v>
      </c>
      <c r="K3" s="203">
        <v>286.02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32</v>
      </c>
      <c r="J4" s="203">
        <v>0</v>
      </c>
      <c r="K4" s="203">
        <v>286.02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32</v>
      </c>
      <c r="J5" s="203">
        <v>0</v>
      </c>
      <c r="K5" s="203">
        <v>286.02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32</v>
      </c>
      <c r="J6" s="203">
        <v>0</v>
      </c>
      <c r="K6" s="203">
        <v>286.02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34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34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34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34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34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34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34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34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34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34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34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34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35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35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35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35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35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35</v>
      </c>
      <c r="J24" s="203">
        <v>0</v>
      </c>
      <c r="K24" s="203">
        <v>286.02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35</v>
      </c>
      <c r="J25" s="203">
        <v>0</v>
      </c>
      <c r="K25" s="203">
        <v>286.02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35</v>
      </c>
      <c r="J26" s="203">
        <v>0</v>
      </c>
      <c r="K26" s="203">
        <v>286.02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35</v>
      </c>
      <c r="J27" s="203">
        <v>0</v>
      </c>
      <c r="K27" s="203">
        <v>286.02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35</v>
      </c>
      <c r="J28" s="203">
        <v>0</v>
      </c>
      <c r="K28" s="203">
        <v>286.02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35</v>
      </c>
      <c r="J29" s="203">
        <v>0</v>
      </c>
      <c r="K29" s="203">
        <v>286.02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35</v>
      </c>
      <c r="J30" s="203">
        <v>0</v>
      </c>
      <c r="K30" s="203">
        <v>286.02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35</v>
      </c>
      <c r="J31" s="203">
        <v>0</v>
      </c>
      <c r="K31" s="203">
        <v>286.02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35</v>
      </c>
      <c r="J32" s="203">
        <v>0</v>
      </c>
      <c r="K32" s="203">
        <v>286.02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35</v>
      </c>
      <c r="J33" s="203">
        <v>0</v>
      </c>
      <c r="K33" s="203">
        <v>286.02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35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36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36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36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36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35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35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35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35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34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34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34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34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34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34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32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32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26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26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25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32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32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32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32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32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32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32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32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32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32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30</v>
      </c>
      <c r="J75" s="203">
        <v>0</v>
      </c>
      <c r="K75" s="203">
        <v>286.02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30</v>
      </c>
      <c r="J76" s="203">
        <v>0</v>
      </c>
      <c r="K76" s="203">
        <v>286.02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30</v>
      </c>
      <c r="J77" s="203">
        <v>0</v>
      </c>
      <c r="K77" s="203">
        <v>286.02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30</v>
      </c>
      <c r="J78" s="203">
        <v>0</v>
      </c>
      <c r="K78" s="203">
        <v>286.02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30</v>
      </c>
      <c r="J79" s="203">
        <v>0</v>
      </c>
      <c r="K79" s="203">
        <v>286.02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30</v>
      </c>
      <c r="J80" s="203">
        <v>0</v>
      </c>
      <c r="K80" s="203">
        <v>286.02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30</v>
      </c>
      <c r="J81" s="203">
        <v>0</v>
      </c>
      <c r="K81" s="203">
        <v>286.02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30</v>
      </c>
      <c r="J82" s="203">
        <v>0</v>
      </c>
      <c r="K82" s="203">
        <v>286.02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30</v>
      </c>
      <c r="J83" s="203">
        <v>0</v>
      </c>
      <c r="K83" s="203">
        <v>286.02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30</v>
      </c>
      <c r="J84" s="203">
        <v>0</v>
      </c>
      <c r="K84" s="203">
        <v>286.02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30</v>
      </c>
      <c r="J85" s="203">
        <v>0</v>
      </c>
      <c r="K85" s="203">
        <v>286.02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30</v>
      </c>
      <c r="J86" s="203">
        <v>0</v>
      </c>
      <c r="K86" s="203">
        <v>286.02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30</v>
      </c>
      <c r="J87" s="203">
        <v>0</v>
      </c>
      <c r="K87" s="203">
        <v>286.02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30</v>
      </c>
      <c r="J88" s="203">
        <v>0</v>
      </c>
      <c r="K88" s="203">
        <v>286.02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30</v>
      </c>
      <c r="J89" s="203">
        <v>0</v>
      </c>
      <c r="K89" s="203">
        <v>286.02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30</v>
      </c>
      <c r="J90" s="203">
        <v>0</v>
      </c>
      <c r="K90" s="203">
        <v>286.02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31</v>
      </c>
      <c r="J91" s="203">
        <v>0</v>
      </c>
      <c r="K91" s="203">
        <v>286.02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31</v>
      </c>
      <c r="J92" s="203">
        <v>0</v>
      </c>
      <c r="K92" s="203">
        <v>286.02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31</v>
      </c>
      <c r="J93" s="203">
        <v>0</v>
      </c>
      <c r="K93" s="203">
        <v>286.02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31</v>
      </c>
      <c r="J94" s="203">
        <v>0</v>
      </c>
      <c r="K94" s="203">
        <v>286.02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31</v>
      </c>
      <c r="J95" s="203">
        <v>0</v>
      </c>
      <c r="K95" s="203">
        <v>286.02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31</v>
      </c>
      <c r="J96" s="203">
        <v>0</v>
      </c>
      <c r="K96" s="203">
        <v>286.02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31</v>
      </c>
      <c r="J97" s="203">
        <v>0</v>
      </c>
      <c r="K97" s="203">
        <v>286.02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31</v>
      </c>
      <c r="J98" s="203">
        <v>0</v>
      </c>
      <c r="K98" s="203">
        <v>286.02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0.85199999999999998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0.77575000000000005</v>
      </c>
      <c r="J99" s="156">
        <f t="shared" si="0"/>
        <v>0</v>
      </c>
      <c r="K99" s="156">
        <f t="shared" si="0"/>
        <v>6.632190000000004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14.53</v>
      </c>
      <c r="D3" s="203">
        <v>3.69</v>
      </c>
      <c r="E3" s="203">
        <v>0</v>
      </c>
      <c r="F3" s="203">
        <v>7.15</v>
      </c>
      <c r="G3" s="203">
        <v>23.37</v>
      </c>
      <c r="H3" s="203">
        <v>0</v>
      </c>
      <c r="I3" s="203">
        <v>29.12</v>
      </c>
      <c r="J3" s="203">
        <v>0.96</v>
      </c>
      <c r="K3" s="203">
        <v>5.9</v>
      </c>
      <c r="L3" s="203">
        <v>57.46</v>
      </c>
      <c r="M3" s="203">
        <v>2.29</v>
      </c>
      <c r="N3" s="203">
        <v>1.91</v>
      </c>
      <c r="O3" s="203">
        <v>2.69</v>
      </c>
      <c r="P3" s="203">
        <v>0.89</v>
      </c>
      <c r="Q3" s="203">
        <v>0.18</v>
      </c>
      <c r="R3" s="203">
        <v>0.69</v>
      </c>
      <c r="S3" s="203">
        <v>0.43</v>
      </c>
      <c r="T3" s="203">
        <v>0</v>
      </c>
      <c r="U3" s="203">
        <v>1.9</v>
      </c>
      <c r="V3" s="203">
        <v>0.33</v>
      </c>
      <c r="W3" s="203">
        <v>0.72</v>
      </c>
      <c r="X3" s="203">
        <v>2.38</v>
      </c>
      <c r="Y3" s="203">
        <v>0</v>
      </c>
      <c r="Z3" s="203">
        <v>4.49</v>
      </c>
      <c r="AA3" s="203">
        <v>1.45</v>
      </c>
      <c r="AB3" s="203">
        <v>0</v>
      </c>
      <c r="AC3" s="203">
        <v>20.89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46.24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14.53</v>
      </c>
      <c r="D4" s="203">
        <v>3.69</v>
      </c>
      <c r="E4" s="203">
        <v>0</v>
      </c>
      <c r="F4" s="203">
        <v>7.15</v>
      </c>
      <c r="G4" s="203">
        <v>23.37</v>
      </c>
      <c r="H4" s="203">
        <v>0</v>
      </c>
      <c r="I4" s="203">
        <v>29.12</v>
      </c>
      <c r="J4" s="203">
        <v>0.96</v>
      </c>
      <c r="K4" s="203">
        <v>11.47</v>
      </c>
      <c r="L4" s="203">
        <v>57.46</v>
      </c>
      <c r="M4" s="203">
        <v>2.29</v>
      </c>
      <c r="N4" s="203">
        <v>1.91</v>
      </c>
      <c r="O4" s="203">
        <v>2.69</v>
      </c>
      <c r="P4" s="203">
        <v>0.89</v>
      </c>
      <c r="Q4" s="203">
        <v>0.18</v>
      </c>
      <c r="R4" s="203">
        <v>0.69</v>
      </c>
      <c r="S4" s="203">
        <v>0.43</v>
      </c>
      <c r="T4" s="203">
        <v>0</v>
      </c>
      <c r="U4" s="203">
        <v>1.9</v>
      </c>
      <c r="V4" s="203">
        <v>3.32</v>
      </c>
      <c r="W4" s="203">
        <v>1.01</v>
      </c>
      <c r="X4" s="203">
        <v>5.0599999999999996</v>
      </c>
      <c r="Y4" s="203">
        <v>0</v>
      </c>
      <c r="Z4" s="203">
        <v>8.56</v>
      </c>
      <c r="AA4" s="203">
        <v>3.01</v>
      </c>
      <c r="AB4" s="203">
        <v>0</v>
      </c>
      <c r="AC4" s="203">
        <v>20.89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46.24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18.22</v>
      </c>
      <c r="D5" s="203">
        <v>0</v>
      </c>
      <c r="E5" s="203">
        <v>0</v>
      </c>
      <c r="F5" s="203">
        <v>7.15</v>
      </c>
      <c r="G5" s="203">
        <v>23.37</v>
      </c>
      <c r="H5" s="203">
        <v>0</v>
      </c>
      <c r="I5" s="203">
        <v>29.12</v>
      </c>
      <c r="J5" s="203">
        <v>0.96</v>
      </c>
      <c r="K5" s="203">
        <v>11.47</v>
      </c>
      <c r="L5" s="203">
        <v>63.39</v>
      </c>
      <c r="M5" s="203">
        <v>2.29</v>
      </c>
      <c r="N5" s="203">
        <v>1.91</v>
      </c>
      <c r="O5" s="203">
        <v>2.69</v>
      </c>
      <c r="P5" s="203">
        <v>0.89</v>
      </c>
      <c r="Q5" s="203">
        <v>0.18</v>
      </c>
      <c r="R5" s="203">
        <v>0.69</v>
      </c>
      <c r="S5" s="203">
        <v>0.43</v>
      </c>
      <c r="T5" s="203">
        <v>0</v>
      </c>
      <c r="U5" s="203">
        <v>1.9</v>
      </c>
      <c r="V5" s="203">
        <v>3.32</v>
      </c>
      <c r="W5" s="203">
        <v>1.01</v>
      </c>
      <c r="X5" s="203">
        <v>5.0599999999999996</v>
      </c>
      <c r="Y5" s="203">
        <v>0</v>
      </c>
      <c r="Z5" s="203">
        <v>8.56</v>
      </c>
      <c r="AA5" s="203">
        <v>3.01</v>
      </c>
      <c r="AB5" s="203">
        <v>0</v>
      </c>
      <c r="AC5" s="203">
        <v>20.89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46.24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18.22</v>
      </c>
      <c r="D6" s="203">
        <v>0</v>
      </c>
      <c r="E6" s="203">
        <v>0</v>
      </c>
      <c r="F6" s="203">
        <v>7.15</v>
      </c>
      <c r="G6" s="203">
        <v>23.37</v>
      </c>
      <c r="H6" s="203">
        <v>0</v>
      </c>
      <c r="I6" s="203">
        <v>29.12</v>
      </c>
      <c r="J6" s="203">
        <v>0.96</v>
      </c>
      <c r="K6" s="203">
        <v>11.47</v>
      </c>
      <c r="L6" s="203">
        <v>63.39</v>
      </c>
      <c r="M6" s="203">
        <v>2.29</v>
      </c>
      <c r="N6" s="203">
        <v>1.91</v>
      </c>
      <c r="O6" s="203">
        <v>2.69</v>
      </c>
      <c r="P6" s="203">
        <v>0.89</v>
      </c>
      <c r="Q6" s="203">
        <v>0.18</v>
      </c>
      <c r="R6" s="203">
        <v>0.69</v>
      </c>
      <c r="S6" s="203">
        <v>0.43</v>
      </c>
      <c r="T6" s="203">
        <v>0</v>
      </c>
      <c r="U6" s="203">
        <v>1.9</v>
      </c>
      <c r="V6" s="203">
        <v>3.32</v>
      </c>
      <c r="W6" s="203">
        <v>1.01</v>
      </c>
      <c r="X6" s="203">
        <v>5.0599999999999996</v>
      </c>
      <c r="Y6" s="203">
        <v>0</v>
      </c>
      <c r="Z6" s="203">
        <v>8.56</v>
      </c>
      <c r="AA6" s="203">
        <v>3.01</v>
      </c>
      <c r="AB6" s="203">
        <v>0</v>
      </c>
      <c r="AC6" s="203">
        <v>20.89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46.24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18.22</v>
      </c>
      <c r="D7" s="203">
        <v>0</v>
      </c>
      <c r="E7" s="203">
        <v>0</v>
      </c>
      <c r="F7" s="203">
        <v>7.15</v>
      </c>
      <c r="G7" s="203">
        <v>23.37</v>
      </c>
      <c r="H7" s="203">
        <v>0</v>
      </c>
      <c r="I7" s="203">
        <v>29.12</v>
      </c>
      <c r="J7" s="203">
        <v>0.96</v>
      </c>
      <c r="K7" s="203">
        <v>67.59</v>
      </c>
      <c r="L7" s="203">
        <v>63.39</v>
      </c>
      <c r="M7" s="203">
        <v>2.29</v>
      </c>
      <c r="N7" s="203">
        <v>1.91</v>
      </c>
      <c r="O7" s="203">
        <v>2.69</v>
      </c>
      <c r="P7" s="203">
        <v>0.89</v>
      </c>
      <c r="Q7" s="203">
        <v>4.79</v>
      </c>
      <c r="R7" s="203">
        <v>13.08</v>
      </c>
      <c r="S7" s="203">
        <v>7.68</v>
      </c>
      <c r="T7" s="203">
        <v>0</v>
      </c>
      <c r="U7" s="203">
        <v>1.9</v>
      </c>
      <c r="V7" s="203">
        <v>9.1</v>
      </c>
      <c r="W7" s="203">
        <v>14.59</v>
      </c>
      <c r="X7" s="203">
        <v>5.0599999999999996</v>
      </c>
      <c r="Y7" s="203">
        <v>0</v>
      </c>
      <c r="Z7" s="203">
        <v>9.1</v>
      </c>
      <c r="AA7" s="203">
        <v>3.01</v>
      </c>
      <c r="AB7" s="203">
        <v>0</v>
      </c>
      <c r="AC7" s="203">
        <v>20.89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45.55</v>
      </c>
      <c r="AJ7" s="203">
        <v>0</v>
      </c>
      <c r="AK7" s="203">
        <v>24.62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18.22</v>
      </c>
      <c r="D8" s="203">
        <v>0</v>
      </c>
      <c r="E8" s="203">
        <v>0</v>
      </c>
      <c r="F8" s="203">
        <v>7.15</v>
      </c>
      <c r="G8" s="203">
        <v>23.37</v>
      </c>
      <c r="H8" s="203">
        <v>0</v>
      </c>
      <c r="I8" s="203">
        <v>29.12</v>
      </c>
      <c r="J8" s="203">
        <v>0.96</v>
      </c>
      <c r="K8" s="203">
        <v>78.900000000000006</v>
      </c>
      <c r="L8" s="203">
        <v>63.39</v>
      </c>
      <c r="M8" s="203">
        <v>2.29</v>
      </c>
      <c r="N8" s="203">
        <v>1.91</v>
      </c>
      <c r="O8" s="203">
        <v>2.69</v>
      </c>
      <c r="P8" s="203">
        <v>0.89</v>
      </c>
      <c r="Q8" s="203">
        <v>4.79</v>
      </c>
      <c r="R8" s="203">
        <v>18.62</v>
      </c>
      <c r="S8" s="203">
        <v>11.59</v>
      </c>
      <c r="T8" s="203">
        <v>0</v>
      </c>
      <c r="U8" s="203">
        <v>1.9</v>
      </c>
      <c r="V8" s="203">
        <v>9.1</v>
      </c>
      <c r="W8" s="203">
        <v>14.59</v>
      </c>
      <c r="X8" s="203">
        <v>5.0599999999999996</v>
      </c>
      <c r="Y8" s="203">
        <v>0</v>
      </c>
      <c r="Z8" s="203">
        <v>9.1</v>
      </c>
      <c r="AA8" s="203">
        <v>3.01</v>
      </c>
      <c r="AB8" s="203">
        <v>0</v>
      </c>
      <c r="AC8" s="203">
        <v>20.89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45.55</v>
      </c>
      <c r="AJ8" s="203">
        <v>0</v>
      </c>
      <c r="AK8" s="203">
        <v>23.77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18.22</v>
      </c>
      <c r="D9" s="203">
        <v>0</v>
      </c>
      <c r="E9" s="203">
        <v>0</v>
      </c>
      <c r="F9" s="203">
        <v>7.15</v>
      </c>
      <c r="G9" s="203">
        <v>23.37</v>
      </c>
      <c r="H9" s="203">
        <v>0</v>
      </c>
      <c r="I9" s="203">
        <v>29.12</v>
      </c>
      <c r="J9" s="203">
        <v>0.96</v>
      </c>
      <c r="K9" s="203">
        <v>78.900000000000006</v>
      </c>
      <c r="L9" s="203">
        <v>63.39</v>
      </c>
      <c r="M9" s="203">
        <v>2.29</v>
      </c>
      <c r="N9" s="203">
        <v>1.91</v>
      </c>
      <c r="O9" s="203">
        <v>2.69</v>
      </c>
      <c r="P9" s="203">
        <v>0.89</v>
      </c>
      <c r="Q9" s="203">
        <v>4.79</v>
      </c>
      <c r="R9" s="203">
        <v>18.62</v>
      </c>
      <c r="S9" s="203">
        <v>11.59</v>
      </c>
      <c r="T9" s="203">
        <v>0</v>
      </c>
      <c r="U9" s="203">
        <v>1.9</v>
      </c>
      <c r="V9" s="203">
        <v>9.1</v>
      </c>
      <c r="W9" s="203">
        <v>0.72</v>
      </c>
      <c r="X9" s="203">
        <v>5.0599999999999996</v>
      </c>
      <c r="Y9" s="203">
        <v>0</v>
      </c>
      <c r="Z9" s="203">
        <v>30.76</v>
      </c>
      <c r="AA9" s="203">
        <v>3.01</v>
      </c>
      <c r="AB9" s="203">
        <v>0</v>
      </c>
      <c r="AC9" s="203">
        <v>20.67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45.55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18.22</v>
      </c>
      <c r="D10" s="203">
        <v>0</v>
      </c>
      <c r="E10" s="203">
        <v>0</v>
      </c>
      <c r="F10" s="203">
        <v>7.15</v>
      </c>
      <c r="G10" s="203">
        <v>23.37</v>
      </c>
      <c r="H10" s="203">
        <v>0</v>
      </c>
      <c r="I10" s="203">
        <v>29.12</v>
      </c>
      <c r="J10" s="203">
        <v>0.96</v>
      </c>
      <c r="K10" s="203">
        <v>78.900000000000006</v>
      </c>
      <c r="L10" s="203">
        <v>63.39</v>
      </c>
      <c r="M10" s="203">
        <v>2.29</v>
      </c>
      <c r="N10" s="203">
        <v>1.91</v>
      </c>
      <c r="O10" s="203">
        <v>2.69</v>
      </c>
      <c r="P10" s="203">
        <v>0.89</v>
      </c>
      <c r="Q10" s="203">
        <v>4.79</v>
      </c>
      <c r="R10" s="203">
        <v>18.62</v>
      </c>
      <c r="S10" s="203">
        <v>11.59</v>
      </c>
      <c r="T10" s="203">
        <v>0</v>
      </c>
      <c r="U10" s="203">
        <v>1.9</v>
      </c>
      <c r="V10" s="203">
        <v>0.33</v>
      </c>
      <c r="W10" s="203">
        <v>0.72</v>
      </c>
      <c r="X10" s="203">
        <v>5.0599999999999996</v>
      </c>
      <c r="Y10" s="203">
        <v>0</v>
      </c>
      <c r="Z10" s="203">
        <v>30.76</v>
      </c>
      <c r="AA10" s="203">
        <v>3.01</v>
      </c>
      <c r="AB10" s="203">
        <v>0</v>
      </c>
      <c r="AC10" s="203">
        <v>20.67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45.55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18.22</v>
      </c>
      <c r="D11" s="203">
        <v>0</v>
      </c>
      <c r="E11" s="203">
        <v>0</v>
      </c>
      <c r="F11" s="203">
        <v>7.15</v>
      </c>
      <c r="G11" s="203">
        <v>23.37</v>
      </c>
      <c r="H11" s="203">
        <v>0</v>
      </c>
      <c r="I11" s="203">
        <v>29.12</v>
      </c>
      <c r="J11" s="203">
        <v>0.96</v>
      </c>
      <c r="K11" s="203">
        <v>78.900000000000006</v>
      </c>
      <c r="L11" s="203">
        <v>63.39</v>
      </c>
      <c r="M11" s="203">
        <v>2.29</v>
      </c>
      <c r="N11" s="203">
        <v>1.91</v>
      </c>
      <c r="O11" s="203">
        <v>2.69</v>
      </c>
      <c r="P11" s="203">
        <v>0.89</v>
      </c>
      <c r="Q11" s="203">
        <v>4.79</v>
      </c>
      <c r="R11" s="203">
        <v>18.62</v>
      </c>
      <c r="S11" s="203">
        <v>11.59</v>
      </c>
      <c r="T11" s="203">
        <v>0</v>
      </c>
      <c r="U11" s="203">
        <v>1.9</v>
      </c>
      <c r="V11" s="203">
        <v>0.33</v>
      </c>
      <c r="W11" s="203">
        <v>0.72</v>
      </c>
      <c r="X11" s="203">
        <v>5.0599999999999996</v>
      </c>
      <c r="Y11" s="203">
        <v>0</v>
      </c>
      <c r="Z11" s="203">
        <v>59.61</v>
      </c>
      <c r="AA11" s="203">
        <v>3.01</v>
      </c>
      <c r="AB11" s="203">
        <v>0</v>
      </c>
      <c r="AC11" s="203">
        <v>20.67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45.55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18.22</v>
      </c>
      <c r="D12" s="203">
        <v>0</v>
      </c>
      <c r="E12" s="203">
        <v>0</v>
      </c>
      <c r="F12" s="203">
        <v>7.15</v>
      </c>
      <c r="G12" s="203">
        <v>23.37</v>
      </c>
      <c r="H12" s="203">
        <v>0</v>
      </c>
      <c r="I12" s="203">
        <v>29.12</v>
      </c>
      <c r="J12" s="203">
        <v>0.96</v>
      </c>
      <c r="K12" s="203">
        <v>71.2</v>
      </c>
      <c r="L12" s="203">
        <v>63.39</v>
      </c>
      <c r="M12" s="203">
        <v>2.29</v>
      </c>
      <c r="N12" s="203">
        <v>1.91</v>
      </c>
      <c r="O12" s="203">
        <v>2.69</v>
      </c>
      <c r="P12" s="203">
        <v>0.89</v>
      </c>
      <c r="Q12" s="203">
        <v>0.35</v>
      </c>
      <c r="R12" s="203">
        <v>1.35</v>
      </c>
      <c r="S12" s="203">
        <v>0.84</v>
      </c>
      <c r="T12" s="203">
        <v>0</v>
      </c>
      <c r="U12" s="203">
        <v>1.9</v>
      </c>
      <c r="V12" s="203">
        <v>0.33</v>
      </c>
      <c r="W12" s="203">
        <v>0.72</v>
      </c>
      <c r="X12" s="203">
        <v>5.0599999999999996</v>
      </c>
      <c r="Y12" s="203">
        <v>0</v>
      </c>
      <c r="Z12" s="203">
        <v>59.61</v>
      </c>
      <c r="AA12" s="203">
        <v>3.01</v>
      </c>
      <c r="AB12" s="203">
        <v>0</v>
      </c>
      <c r="AC12" s="203">
        <v>20.67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45.55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18.22</v>
      </c>
      <c r="D13" s="203">
        <v>0</v>
      </c>
      <c r="E13" s="203">
        <v>0</v>
      </c>
      <c r="F13" s="203">
        <v>7.15</v>
      </c>
      <c r="G13" s="203">
        <v>23.37</v>
      </c>
      <c r="H13" s="203">
        <v>0</v>
      </c>
      <c r="I13" s="203">
        <v>29.12</v>
      </c>
      <c r="J13" s="203">
        <v>0.96</v>
      </c>
      <c r="K13" s="203">
        <v>78.91</v>
      </c>
      <c r="L13" s="203">
        <v>63.39</v>
      </c>
      <c r="M13" s="203">
        <v>2.29</v>
      </c>
      <c r="N13" s="203">
        <v>1.91</v>
      </c>
      <c r="O13" s="203">
        <v>2.69</v>
      </c>
      <c r="P13" s="203">
        <v>0.89</v>
      </c>
      <c r="Q13" s="203">
        <v>0.18</v>
      </c>
      <c r="R13" s="203">
        <v>18.62</v>
      </c>
      <c r="S13" s="203">
        <v>0.83</v>
      </c>
      <c r="T13" s="203">
        <v>0</v>
      </c>
      <c r="U13" s="203">
        <v>1.9</v>
      </c>
      <c r="V13" s="203">
        <v>0.33</v>
      </c>
      <c r="W13" s="203">
        <v>0.72</v>
      </c>
      <c r="X13" s="203">
        <v>5.0599999999999996</v>
      </c>
      <c r="Y13" s="203">
        <v>0</v>
      </c>
      <c r="Z13" s="203">
        <v>59.61</v>
      </c>
      <c r="AA13" s="203">
        <v>3.01</v>
      </c>
      <c r="AB13" s="203">
        <v>0</v>
      </c>
      <c r="AC13" s="203">
        <v>20.67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45.55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18.22</v>
      </c>
      <c r="D14" s="203">
        <v>0</v>
      </c>
      <c r="E14" s="203">
        <v>0</v>
      </c>
      <c r="F14" s="203">
        <v>7.15</v>
      </c>
      <c r="G14" s="203">
        <v>23.37</v>
      </c>
      <c r="H14" s="203">
        <v>0</v>
      </c>
      <c r="I14" s="203">
        <v>29.12</v>
      </c>
      <c r="J14" s="203">
        <v>0.96</v>
      </c>
      <c r="K14" s="203">
        <v>69.28</v>
      </c>
      <c r="L14" s="203">
        <v>63.39</v>
      </c>
      <c r="M14" s="203">
        <v>2.29</v>
      </c>
      <c r="N14" s="203">
        <v>1.91</v>
      </c>
      <c r="O14" s="203">
        <v>2.69</v>
      </c>
      <c r="P14" s="203">
        <v>0.89</v>
      </c>
      <c r="Q14" s="203">
        <v>0.18</v>
      </c>
      <c r="R14" s="203">
        <v>1.34</v>
      </c>
      <c r="S14" s="203">
        <v>0.83</v>
      </c>
      <c r="T14" s="203">
        <v>0</v>
      </c>
      <c r="U14" s="203">
        <v>1.9</v>
      </c>
      <c r="V14" s="203">
        <v>0.33</v>
      </c>
      <c r="W14" s="203">
        <v>0.72</v>
      </c>
      <c r="X14" s="203">
        <v>5.0599999999999996</v>
      </c>
      <c r="Y14" s="203">
        <v>0</v>
      </c>
      <c r="Z14" s="203">
        <v>59.61</v>
      </c>
      <c r="AA14" s="203">
        <v>3.01</v>
      </c>
      <c r="AB14" s="203">
        <v>0</v>
      </c>
      <c r="AC14" s="203">
        <v>20.67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45.55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18.22</v>
      </c>
      <c r="D15" s="203">
        <v>0</v>
      </c>
      <c r="E15" s="203">
        <v>0</v>
      </c>
      <c r="F15" s="203">
        <v>7.15</v>
      </c>
      <c r="G15" s="203">
        <v>23.37</v>
      </c>
      <c r="H15" s="203">
        <v>0</v>
      </c>
      <c r="I15" s="203">
        <v>29.12</v>
      </c>
      <c r="J15" s="203">
        <v>0.96</v>
      </c>
      <c r="K15" s="203">
        <v>78.91</v>
      </c>
      <c r="L15" s="203">
        <v>63.39</v>
      </c>
      <c r="M15" s="203">
        <v>2.29</v>
      </c>
      <c r="N15" s="203">
        <v>1.91</v>
      </c>
      <c r="O15" s="203">
        <v>2.69</v>
      </c>
      <c r="P15" s="203">
        <v>0.89</v>
      </c>
      <c r="Q15" s="203">
        <v>0.35</v>
      </c>
      <c r="R15" s="203">
        <v>18.62</v>
      </c>
      <c r="S15" s="203">
        <v>0.84</v>
      </c>
      <c r="T15" s="203">
        <v>0</v>
      </c>
      <c r="U15" s="203">
        <v>1.9</v>
      </c>
      <c r="V15" s="203">
        <v>0.33</v>
      </c>
      <c r="W15" s="203">
        <v>0.72</v>
      </c>
      <c r="X15" s="203">
        <v>5.0599999999999996</v>
      </c>
      <c r="Y15" s="203">
        <v>0</v>
      </c>
      <c r="Z15" s="203">
        <v>59.61</v>
      </c>
      <c r="AA15" s="203">
        <v>3.01</v>
      </c>
      <c r="AB15" s="203">
        <v>0</v>
      </c>
      <c r="AC15" s="203">
        <v>20.67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45.55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18.22</v>
      </c>
      <c r="D16" s="203">
        <v>0</v>
      </c>
      <c r="E16" s="203">
        <v>0</v>
      </c>
      <c r="F16" s="203">
        <v>7.15</v>
      </c>
      <c r="G16" s="203">
        <v>23.37</v>
      </c>
      <c r="H16" s="203">
        <v>0</v>
      </c>
      <c r="I16" s="203">
        <v>29.12</v>
      </c>
      <c r="J16" s="203">
        <v>0.96</v>
      </c>
      <c r="K16" s="203">
        <v>57.72</v>
      </c>
      <c r="L16" s="203">
        <v>63.39</v>
      </c>
      <c r="M16" s="203">
        <v>2.29</v>
      </c>
      <c r="N16" s="203">
        <v>1.91</v>
      </c>
      <c r="O16" s="203">
        <v>2.69</v>
      </c>
      <c r="P16" s="203">
        <v>0.89</v>
      </c>
      <c r="Q16" s="203">
        <v>0.18</v>
      </c>
      <c r="R16" s="203">
        <v>0.68</v>
      </c>
      <c r="S16" s="203">
        <v>0.42</v>
      </c>
      <c r="T16" s="203">
        <v>0</v>
      </c>
      <c r="U16" s="203">
        <v>1.9</v>
      </c>
      <c r="V16" s="203">
        <v>0.33</v>
      </c>
      <c r="W16" s="203">
        <v>0.72</v>
      </c>
      <c r="X16" s="203">
        <v>5.0599999999999996</v>
      </c>
      <c r="Y16" s="203">
        <v>0</v>
      </c>
      <c r="Z16" s="203">
        <v>59.61</v>
      </c>
      <c r="AA16" s="203">
        <v>3.01</v>
      </c>
      <c r="AB16" s="203">
        <v>0</v>
      </c>
      <c r="AC16" s="203">
        <v>20.67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45.55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18.22</v>
      </c>
      <c r="D17" s="203">
        <v>0</v>
      </c>
      <c r="E17" s="203">
        <v>0</v>
      </c>
      <c r="F17" s="203">
        <v>7.15</v>
      </c>
      <c r="G17" s="203">
        <v>23.37</v>
      </c>
      <c r="H17" s="203">
        <v>0</v>
      </c>
      <c r="I17" s="203">
        <v>29.12</v>
      </c>
      <c r="J17" s="203">
        <v>0.96</v>
      </c>
      <c r="K17" s="203">
        <v>71.2</v>
      </c>
      <c r="L17" s="203">
        <v>63.16</v>
      </c>
      <c r="M17" s="203">
        <v>2.29</v>
      </c>
      <c r="N17" s="203">
        <v>1.91</v>
      </c>
      <c r="O17" s="203">
        <v>2.69</v>
      </c>
      <c r="P17" s="203">
        <v>0.89</v>
      </c>
      <c r="Q17" s="203">
        <v>0.17</v>
      </c>
      <c r="R17" s="203">
        <v>0.68</v>
      </c>
      <c r="S17" s="203">
        <v>0.42</v>
      </c>
      <c r="T17" s="203">
        <v>0</v>
      </c>
      <c r="U17" s="203">
        <v>1.9</v>
      </c>
      <c r="V17" s="203">
        <v>0.34</v>
      </c>
      <c r="W17" s="203">
        <v>0.46</v>
      </c>
      <c r="X17" s="203">
        <v>5.0599999999999996</v>
      </c>
      <c r="Y17" s="203">
        <v>0</v>
      </c>
      <c r="Z17" s="203">
        <v>59.61</v>
      </c>
      <c r="AA17" s="203">
        <v>3.01</v>
      </c>
      <c r="AB17" s="203">
        <v>0</v>
      </c>
      <c r="AC17" s="203">
        <v>20.67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45.55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18.22</v>
      </c>
      <c r="D18" s="203">
        <v>0</v>
      </c>
      <c r="E18" s="203">
        <v>0</v>
      </c>
      <c r="F18" s="203">
        <v>7.15</v>
      </c>
      <c r="G18" s="203">
        <v>23.37</v>
      </c>
      <c r="H18" s="203">
        <v>0</v>
      </c>
      <c r="I18" s="203">
        <v>29.12</v>
      </c>
      <c r="J18" s="203">
        <v>0.96</v>
      </c>
      <c r="K18" s="203">
        <v>48.08</v>
      </c>
      <c r="L18" s="203">
        <v>63.16</v>
      </c>
      <c r="M18" s="203">
        <v>2.29</v>
      </c>
      <c r="N18" s="203">
        <v>1.91</v>
      </c>
      <c r="O18" s="203">
        <v>2.69</v>
      </c>
      <c r="P18" s="203">
        <v>0.89</v>
      </c>
      <c r="Q18" s="203">
        <v>0.17</v>
      </c>
      <c r="R18" s="203">
        <v>0.68</v>
      </c>
      <c r="S18" s="203">
        <v>0.42</v>
      </c>
      <c r="T18" s="203">
        <v>0</v>
      </c>
      <c r="U18" s="203">
        <v>1.9</v>
      </c>
      <c r="V18" s="203">
        <v>0.34</v>
      </c>
      <c r="W18" s="203">
        <v>0.46</v>
      </c>
      <c r="X18" s="203">
        <v>5.0599999999999996</v>
      </c>
      <c r="Y18" s="203">
        <v>0</v>
      </c>
      <c r="Z18" s="203">
        <v>59.61</v>
      </c>
      <c r="AA18" s="203">
        <v>3.01</v>
      </c>
      <c r="AB18" s="203">
        <v>0</v>
      </c>
      <c r="AC18" s="203">
        <v>20.67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45.55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18.22</v>
      </c>
      <c r="D19" s="203">
        <v>0</v>
      </c>
      <c r="E19" s="203">
        <v>0</v>
      </c>
      <c r="F19" s="203">
        <v>7.15</v>
      </c>
      <c r="G19" s="203">
        <v>23.37</v>
      </c>
      <c r="H19" s="203">
        <v>0</v>
      </c>
      <c r="I19" s="203">
        <v>29.12</v>
      </c>
      <c r="J19" s="203">
        <v>0.96</v>
      </c>
      <c r="K19" s="203">
        <v>48.08</v>
      </c>
      <c r="L19" s="203">
        <v>63.39</v>
      </c>
      <c r="M19" s="203">
        <v>2.29</v>
      </c>
      <c r="N19" s="203">
        <v>1.91</v>
      </c>
      <c r="O19" s="203">
        <v>2.69</v>
      </c>
      <c r="P19" s="203">
        <v>0.89</v>
      </c>
      <c r="Q19" s="203">
        <v>0.18</v>
      </c>
      <c r="R19" s="203">
        <v>0.69</v>
      </c>
      <c r="S19" s="203">
        <v>0.43</v>
      </c>
      <c r="T19" s="203">
        <v>0</v>
      </c>
      <c r="U19" s="203">
        <v>1.9</v>
      </c>
      <c r="V19" s="203">
        <v>0.33</v>
      </c>
      <c r="W19" s="203">
        <v>0.72</v>
      </c>
      <c r="X19" s="203">
        <v>5.0599999999999996</v>
      </c>
      <c r="Y19" s="203">
        <v>0</v>
      </c>
      <c r="Z19" s="203">
        <v>59.61</v>
      </c>
      <c r="AA19" s="203">
        <v>3.01</v>
      </c>
      <c r="AB19" s="203">
        <v>0</v>
      </c>
      <c r="AC19" s="203">
        <v>20.67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45.26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18.22</v>
      </c>
      <c r="D20" s="203">
        <v>0</v>
      </c>
      <c r="E20" s="203">
        <v>0</v>
      </c>
      <c r="F20" s="203">
        <v>7.15</v>
      </c>
      <c r="G20" s="203">
        <v>23.37</v>
      </c>
      <c r="H20" s="203">
        <v>0</v>
      </c>
      <c r="I20" s="203">
        <v>29.12</v>
      </c>
      <c r="J20" s="203">
        <v>0.96</v>
      </c>
      <c r="K20" s="203">
        <v>16.29</v>
      </c>
      <c r="L20" s="203">
        <v>63.39</v>
      </c>
      <c r="M20" s="203">
        <v>2.29</v>
      </c>
      <c r="N20" s="203">
        <v>1.91</v>
      </c>
      <c r="O20" s="203">
        <v>2.69</v>
      </c>
      <c r="P20" s="203">
        <v>0.89</v>
      </c>
      <c r="Q20" s="203">
        <v>0.18</v>
      </c>
      <c r="R20" s="203">
        <v>0.69</v>
      </c>
      <c r="S20" s="203">
        <v>0.43</v>
      </c>
      <c r="T20" s="203">
        <v>0</v>
      </c>
      <c r="U20" s="203">
        <v>1.9</v>
      </c>
      <c r="V20" s="203">
        <v>0.33</v>
      </c>
      <c r="W20" s="203">
        <v>0.72</v>
      </c>
      <c r="X20" s="203">
        <v>5.0599999999999996</v>
      </c>
      <c r="Y20" s="203">
        <v>0</v>
      </c>
      <c r="Z20" s="203">
        <v>59.61</v>
      </c>
      <c r="AA20" s="203">
        <v>3.01</v>
      </c>
      <c r="AB20" s="203">
        <v>0</v>
      </c>
      <c r="AC20" s="203">
        <v>26.54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49.47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18.22</v>
      </c>
      <c r="D21" s="203">
        <v>0</v>
      </c>
      <c r="E21" s="203">
        <v>0</v>
      </c>
      <c r="F21" s="203">
        <v>7.15</v>
      </c>
      <c r="G21" s="203">
        <v>23.37</v>
      </c>
      <c r="H21" s="203">
        <v>0</v>
      </c>
      <c r="I21" s="203">
        <v>29.12</v>
      </c>
      <c r="J21" s="203">
        <v>0.96</v>
      </c>
      <c r="K21" s="203">
        <v>65.42</v>
      </c>
      <c r="L21" s="203">
        <v>63.39</v>
      </c>
      <c r="M21" s="203">
        <v>2.29</v>
      </c>
      <c r="N21" s="203">
        <v>1.91</v>
      </c>
      <c r="O21" s="203">
        <v>2.69</v>
      </c>
      <c r="P21" s="203">
        <v>0.89</v>
      </c>
      <c r="Q21" s="203">
        <v>0.18</v>
      </c>
      <c r="R21" s="203">
        <v>0.69</v>
      </c>
      <c r="S21" s="203">
        <v>0.43</v>
      </c>
      <c r="T21" s="203">
        <v>0</v>
      </c>
      <c r="U21" s="203">
        <v>1.9</v>
      </c>
      <c r="V21" s="203">
        <v>0.33</v>
      </c>
      <c r="W21" s="203">
        <v>0.72</v>
      </c>
      <c r="X21" s="203">
        <v>5.0599999999999996</v>
      </c>
      <c r="Y21" s="203">
        <v>0</v>
      </c>
      <c r="Z21" s="203">
        <v>59.61</v>
      </c>
      <c r="AA21" s="203">
        <v>3.01</v>
      </c>
      <c r="AB21" s="203">
        <v>0</v>
      </c>
      <c r="AC21" s="203">
        <v>20.67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45.26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18.22</v>
      </c>
      <c r="D22" s="203">
        <v>0</v>
      </c>
      <c r="E22" s="203">
        <v>0</v>
      </c>
      <c r="F22" s="203">
        <v>7.15</v>
      </c>
      <c r="G22" s="203">
        <v>23.37</v>
      </c>
      <c r="H22" s="203">
        <v>0</v>
      </c>
      <c r="I22" s="203">
        <v>29.12</v>
      </c>
      <c r="J22" s="203">
        <v>0.96</v>
      </c>
      <c r="K22" s="203">
        <v>50</v>
      </c>
      <c r="L22" s="203">
        <v>63.39</v>
      </c>
      <c r="M22" s="203">
        <v>2.29</v>
      </c>
      <c r="N22" s="203">
        <v>1.91</v>
      </c>
      <c r="O22" s="203">
        <v>2.69</v>
      </c>
      <c r="P22" s="203">
        <v>0.89</v>
      </c>
      <c r="Q22" s="203">
        <v>0.18</v>
      </c>
      <c r="R22" s="203">
        <v>0.69</v>
      </c>
      <c r="S22" s="203">
        <v>0.43</v>
      </c>
      <c r="T22" s="203">
        <v>0</v>
      </c>
      <c r="U22" s="203">
        <v>1.9</v>
      </c>
      <c r="V22" s="203">
        <v>0.33</v>
      </c>
      <c r="W22" s="203">
        <v>0.72</v>
      </c>
      <c r="X22" s="203">
        <v>5.0599999999999996</v>
      </c>
      <c r="Y22" s="203">
        <v>0</v>
      </c>
      <c r="Z22" s="203">
        <v>59.61</v>
      </c>
      <c r="AA22" s="203">
        <v>3.01</v>
      </c>
      <c r="AB22" s="203">
        <v>0</v>
      </c>
      <c r="AC22" s="203">
        <v>20.67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45.26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18.22</v>
      </c>
      <c r="D23" s="203">
        <v>0</v>
      </c>
      <c r="E23" s="203">
        <v>0</v>
      </c>
      <c r="F23" s="203">
        <v>7.15</v>
      </c>
      <c r="G23" s="203">
        <v>23.37</v>
      </c>
      <c r="H23" s="203">
        <v>0</v>
      </c>
      <c r="I23" s="203">
        <v>29.12</v>
      </c>
      <c r="J23" s="203">
        <v>0.96</v>
      </c>
      <c r="K23" s="203">
        <v>87.57</v>
      </c>
      <c r="L23" s="203">
        <v>63.31</v>
      </c>
      <c r="M23" s="203">
        <v>2.29</v>
      </c>
      <c r="N23" s="203">
        <v>1.91</v>
      </c>
      <c r="O23" s="203">
        <v>2.69</v>
      </c>
      <c r="P23" s="203">
        <v>0.89</v>
      </c>
      <c r="Q23" s="203">
        <v>0.18</v>
      </c>
      <c r="R23" s="203">
        <v>0.69</v>
      </c>
      <c r="S23" s="203">
        <v>0.43</v>
      </c>
      <c r="T23" s="203">
        <v>0</v>
      </c>
      <c r="U23" s="203">
        <v>1.9</v>
      </c>
      <c r="V23" s="203">
        <v>0.33</v>
      </c>
      <c r="W23" s="203">
        <v>0.72</v>
      </c>
      <c r="X23" s="203">
        <v>5.0599999999999996</v>
      </c>
      <c r="Y23" s="203">
        <v>0</v>
      </c>
      <c r="Z23" s="203">
        <v>59.62</v>
      </c>
      <c r="AA23" s="203">
        <v>3.01</v>
      </c>
      <c r="AB23" s="203">
        <v>0</v>
      </c>
      <c r="AC23" s="203">
        <v>20.03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45.26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18.22</v>
      </c>
      <c r="D24" s="203">
        <v>0</v>
      </c>
      <c r="E24" s="203">
        <v>0</v>
      </c>
      <c r="F24" s="203">
        <v>7.15</v>
      </c>
      <c r="G24" s="203">
        <v>23.37</v>
      </c>
      <c r="H24" s="203">
        <v>0</v>
      </c>
      <c r="I24" s="203">
        <v>29.12</v>
      </c>
      <c r="J24" s="203">
        <v>0.96</v>
      </c>
      <c r="K24" s="203">
        <v>73.12</v>
      </c>
      <c r="L24" s="203">
        <v>63.39</v>
      </c>
      <c r="M24" s="203">
        <v>2.29</v>
      </c>
      <c r="N24" s="203">
        <v>1.91</v>
      </c>
      <c r="O24" s="203">
        <v>2.69</v>
      </c>
      <c r="P24" s="203">
        <v>0.89</v>
      </c>
      <c r="Q24" s="203">
        <v>0.18</v>
      </c>
      <c r="R24" s="203">
        <v>0.69</v>
      </c>
      <c r="S24" s="203">
        <v>0.43</v>
      </c>
      <c r="T24" s="203">
        <v>0</v>
      </c>
      <c r="U24" s="203">
        <v>1.9</v>
      </c>
      <c r="V24" s="203">
        <v>0.33</v>
      </c>
      <c r="W24" s="203">
        <v>0.72</v>
      </c>
      <c r="X24" s="203">
        <v>5.0599999999999996</v>
      </c>
      <c r="Y24" s="203">
        <v>0</v>
      </c>
      <c r="Z24" s="203">
        <v>59.62</v>
      </c>
      <c r="AA24" s="203">
        <v>3.01</v>
      </c>
      <c r="AB24" s="203">
        <v>0</v>
      </c>
      <c r="AC24" s="203">
        <v>26.31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49.47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18.22</v>
      </c>
      <c r="D25" s="203">
        <v>0</v>
      </c>
      <c r="E25" s="203">
        <v>0</v>
      </c>
      <c r="F25" s="203">
        <v>7.15</v>
      </c>
      <c r="G25" s="203">
        <v>23.37</v>
      </c>
      <c r="H25" s="203">
        <v>0</v>
      </c>
      <c r="I25" s="203">
        <v>29.12</v>
      </c>
      <c r="J25" s="203">
        <v>0.96</v>
      </c>
      <c r="K25" s="203">
        <v>78.900000000000006</v>
      </c>
      <c r="L25" s="203">
        <v>63.39</v>
      </c>
      <c r="M25" s="203">
        <v>2.29</v>
      </c>
      <c r="N25" s="203">
        <v>1.91</v>
      </c>
      <c r="O25" s="203">
        <v>2.69</v>
      </c>
      <c r="P25" s="203">
        <v>0.89</v>
      </c>
      <c r="Q25" s="203">
        <v>0.18</v>
      </c>
      <c r="R25" s="203">
        <v>0.69</v>
      </c>
      <c r="S25" s="203">
        <v>0.43</v>
      </c>
      <c r="T25" s="203">
        <v>0</v>
      </c>
      <c r="U25" s="203">
        <v>1.9</v>
      </c>
      <c r="V25" s="203">
        <v>0.33</v>
      </c>
      <c r="W25" s="203">
        <v>0.72</v>
      </c>
      <c r="X25" s="203">
        <v>5.0599999999999996</v>
      </c>
      <c r="Y25" s="203">
        <v>0</v>
      </c>
      <c r="Z25" s="203">
        <v>59.62</v>
      </c>
      <c r="AA25" s="203">
        <v>3.01</v>
      </c>
      <c r="AB25" s="203">
        <v>0</v>
      </c>
      <c r="AC25" s="203">
        <v>26.31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49.72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18.22</v>
      </c>
      <c r="D26" s="203">
        <v>0</v>
      </c>
      <c r="E26" s="203">
        <v>0</v>
      </c>
      <c r="F26" s="203">
        <v>7.15</v>
      </c>
      <c r="G26" s="203">
        <v>23.37</v>
      </c>
      <c r="H26" s="203">
        <v>0</v>
      </c>
      <c r="I26" s="203">
        <v>29.12</v>
      </c>
      <c r="J26" s="203">
        <v>0.96</v>
      </c>
      <c r="K26" s="203">
        <v>78.900000000000006</v>
      </c>
      <c r="L26" s="203">
        <v>63.39</v>
      </c>
      <c r="M26" s="203">
        <v>2.29</v>
      </c>
      <c r="N26" s="203">
        <v>1.91</v>
      </c>
      <c r="O26" s="203">
        <v>2.69</v>
      </c>
      <c r="P26" s="203">
        <v>0.89</v>
      </c>
      <c r="Q26" s="203">
        <v>0.18</v>
      </c>
      <c r="R26" s="203">
        <v>0.69</v>
      </c>
      <c r="S26" s="203">
        <v>0.43</v>
      </c>
      <c r="T26" s="203">
        <v>0</v>
      </c>
      <c r="U26" s="203">
        <v>1.9</v>
      </c>
      <c r="V26" s="203">
        <v>0.33</v>
      </c>
      <c r="W26" s="203">
        <v>0.72</v>
      </c>
      <c r="X26" s="203">
        <v>5.0599999999999996</v>
      </c>
      <c r="Y26" s="203">
        <v>0</v>
      </c>
      <c r="Z26" s="203">
        <v>59.62</v>
      </c>
      <c r="AA26" s="203">
        <v>3.01</v>
      </c>
      <c r="AB26" s="203">
        <v>0</v>
      </c>
      <c r="AC26" s="203">
        <v>26.31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49.47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14.07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29.12</v>
      </c>
      <c r="J27" s="203">
        <v>0.96</v>
      </c>
      <c r="K27" s="203">
        <v>5.9</v>
      </c>
      <c r="L27" s="203">
        <v>63.39</v>
      </c>
      <c r="M27" s="203">
        <v>2.29</v>
      </c>
      <c r="N27" s="203">
        <v>1.91</v>
      </c>
      <c r="O27" s="203">
        <v>2.69</v>
      </c>
      <c r="P27" s="203">
        <v>0.89</v>
      </c>
      <c r="Q27" s="203">
        <v>0.18</v>
      </c>
      <c r="R27" s="203">
        <v>0.69</v>
      </c>
      <c r="S27" s="203">
        <v>0.43</v>
      </c>
      <c r="T27" s="203">
        <v>0</v>
      </c>
      <c r="U27" s="203">
        <v>1.9</v>
      </c>
      <c r="V27" s="203">
        <v>0.33</v>
      </c>
      <c r="W27" s="203">
        <v>0.72</v>
      </c>
      <c r="X27" s="203">
        <v>5.0599999999999996</v>
      </c>
      <c r="Y27" s="203">
        <v>0</v>
      </c>
      <c r="Z27" s="203">
        <v>59.62</v>
      </c>
      <c r="AA27" s="203">
        <v>3.01</v>
      </c>
      <c r="AB27" s="203">
        <v>0</v>
      </c>
      <c r="AC27" s="203">
        <v>20.03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45.26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14.07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29.12</v>
      </c>
      <c r="J28" s="203">
        <v>0.96</v>
      </c>
      <c r="K28" s="203">
        <v>5.9</v>
      </c>
      <c r="L28" s="203">
        <v>63.39</v>
      </c>
      <c r="M28" s="203">
        <v>2.29</v>
      </c>
      <c r="N28" s="203">
        <v>1.91</v>
      </c>
      <c r="O28" s="203">
        <v>2.69</v>
      </c>
      <c r="P28" s="203">
        <v>0.89</v>
      </c>
      <c r="Q28" s="203">
        <v>0.18</v>
      </c>
      <c r="R28" s="203">
        <v>0.69</v>
      </c>
      <c r="S28" s="203">
        <v>0.43</v>
      </c>
      <c r="T28" s="203">
        <v>0</v>
      </c>
      <c r="U28" s="203">
        <v>1.9</v>
      </c>
      <c r="V28" s="203">
        <v>0.33</v>
      </c>
      <c r="W28" s="203">
        <v>0.72</v>
      </c>
      <c r="X28" s="203">
        <v>5.0599999999999996</v>
      </c>
      <c r="Y28" s="203">
        <v>0</v>
      </c>
      <c r="Z28" s="203">
        <v>59.62</v>
      </c>
      <c r="AA28" s="203">
        <v>3.01</v>
      </c>
      <c r="AB28" s="203">
        <v>0</v>
      </c>
      <c r="AC28" s="203">
        <v>20.03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45.26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14.07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29.12</v>
      </c>
      <c r="J29" s="203">
        <v>0.96</v>
      </c>
      <c r="K29" s="203">
        <v>5.9</v>
      </c>
      <c r="L29" s="203">
        <v>63.39</v>
      </c>
      <c r="M29" s="203">
        <v>2.29</v>
      </c>
      <c r="N29" s="203">
        <v>1.91</v>
      </c>
      <c r="O29" s="203">
        <v>2.69</v>
      </c>
      <c r="P29" s="203">
        <v>0.89</v>
      </c>
      <c r="Q29" s="203">
        <v>0.18</v>
      </c>
      <c r="R29" s="203">
        <v>0.69</v>
      </c>
      <c r="S29" s="203">
        <v>0.43</v>
      </c>
      <c r="T29" s="203">
        <v>0</v>
      </c>
      <c r="U29" s="203">
        <v>1.9</v>
      </c>
      <c r="V29" s="203">
        <v>0.33</v>
      </c>
      <c r="W29" s="203">
        <v>0.72</v>
      </c>
      <c r="X29" s="203">
        <v>5.0599999999999996</v>
      </c>
      <c r="Y29" s="203">
        <v>0</v>
      </c>
      <c r="Z29" s="203">
        <v>59.62</v>
      </c>
      <c r="AA29" s="203">
        <v>3.01</v>
      </c>
      <c r="AB29" s="203">
        <v>0</v>
      </c>
      <c r="AC29" s="203">
        <v>21.03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45.26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14.07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29.12</v>
      </c>
      <c r="J30" s="203">
        <v>0.96</v>
      </c>
      <c r="K30" s="203">
        <v>5.9</v>
      </c>
      <c r="L30" s="203">
        <v>63.39</v>
      </c>
      <c r="M30" s="203">
        <v>2.29</v>
      </c>
      <c r="N30" s="203">
        <v>1.91</v>
      </c>
      <c r="O30" s="203">
        <v>2.69</v>
      </c>
      <c r="P30" s="203">
        <v>0.89</v>
      </c>
      <c r="Q30" s="203">
        <v>0.18</v>
      </c>
      <c r="R30" s="203">
        <v>0.69</v>
      </c>
      <c r="S30" s="203">
        <v>0.43</v>
      </c>
      <c r="T30" s="203">
        <v>0</v>
      </c>
      <c r="U30" s="203">
        <v>1.9</v>
      </c>
      <c r="V30" s="203">
        <v>0.33</v>
      </c>
      <c r="W30" s="203">
        <v>0.72</v>
      </c>
      <c r="X30" s="203">
        <v>5.0599999999999996</v>
      </c>
      <c r="Y30" s="203">
        <v>0</v>
      </c>
      <c r="Z30" s="203">
        <v>59.62</v>
      </c>
      <c r="AA30" s="203">
        <v>3.01</v>
      </c>
      <c r="AB30" s="203">
        <v>0</v>
      </c>
      <c r="AC30" s="203">
        <v>21.03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45.26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14.07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29.12</v>
      </c>
      <c r="J31" s="203">
        <v>0.96</v>
      </c>
      <c r="K31" s="203">
        <v>5.9</v>
      </c>
      <c r="L31" s="203">
        <v>63.39</v>
      </c>
      <c r="M31" s="203">
        <v>2.29</v>
      </c>
      <c r="N31" s="203">
        <v>1.91</v>
      </c>
      <c r="O31" s="203">
        <v>2.69</v>
      </c>
      <c r="P31" s="203">
        <v>0.89</v>
      </c>
      <c r="Q31" s="203">
        <v>0.18</v>
      </c>
      <c r="R31" s="203">
        <v>0.69</v>
      </c>
      <c r="S31" s="203">
        <v>0.43</v>
      </c>
      <c r="T31" s="203">
        <v>0</v>
      </c>
      <c r="U31" s="203">
        <v>1.9</v>
      </c>
      <c r="V31" s="203">
        <v>0.33</v>
      </c>
      <c r="W31" s="203">
        <v>0.72</v>
      </c>
      <c r="X31" s="203">
        <v>5.0599999999999996</v>
      </c>
      <c r="Y31" s="203">
        <v>0</v>
      </c>
      <c r="Z31" s="203">
        <v>59.62</v>
      </c>
      <c r="AA31" s="203">
        <v>3.01</v>
      </c>
      <c r="AB31" s="203">
        <v>0</v>
      </c>
      <c r="AC31" s="203">
        <v>20.67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45.26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14.07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29.12</v>
      </c>
      <c r="J32" s="203">
        <v>0.96</v>
      </c>
      <c r="K32" s="203">
        <v>5.9</v>
      </c>
      <c r="L32" s="203">
        <v>63.39</v>
      </c>
      <c r="M32" s="203">
        <v>2.29</v>
      </c>
      <c r="N32" s="203">
        <v>1.91</v>
      </c>
      <c r="O32" s="203">
        <v>2.69</v>
      </c>
      <c r="P32" s="203">
        <v>0.89</v>
      </c>
      <c r="Q32" s="203">
        <v>0.18</v>
      </c>
      <c r="R32" s="203">
        <v>0.69</v>
      </c>
      <c r="S32" s="203">
        <v>0.43</v>
      </c>
      <c r="T32" s="203">
        <v>0</v>
      </c>
      <c r="U32" s="203">
        <v>1.9</v>
      </c>
      <c r="V32" s="203">
        <v>0.33</v>
      </c>
      <c r="W32" s="203">
        <v>0.72</v>
      </c>
      <c r="X32" s="203">
        <v>5.0599999999999996</v>
      </c>
      <c r="Y32" s="203">
        <v>0</v>
      </c>
      <c r="Z32" s="203">
        <v>59.62</v>
      </c>
      <c r="AA32" s="203">
        <v>3.01</v>
      </c>
      <c r="AB32" s="203">
        <v>0</v>
      </c>
      <c r="AC32" s="203">
        <v>20.67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45.26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14.07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29.12</v>
      </c>
      <c r="J33" s="203">
        <v>0.96</v>
      </c>
      <c r="K33" s="203">
        <v>5.9</v>
      </c>
      <c r="L33" s="203">
        <v>63.39</v>
      </c>
      <c r="M33" s="203">
        <v>2.29</v>
      </c>
      <c r="N33" s="203">
        <v>1.91</v>
      </c>
      <c r="O33" s="203">
        <v>2.69</v>
      </c>
      <c r="P33" s="203">
        <v>0.89</v>
      </c>
      <c r="Q33" s="203">
        <v>0.18</v>
      </c>
      <c r="R33" s="203">
        <v>0.69</v>
      </c>
      <c r="S33" s="203">
        <v>0.43</v>
      </c>
      <c r="T33" s="203">
        <v>0</v>
      </c>
      <c r="U33" s="203">
        <v>1.9</v>
      </c>
      <c r="V33" s="203">
        <v>0.33</v>
      </c>
      <c r="W33" s="203">
        <v>0.72</v>
      </c>
      <c r="X33" s="203">
        <v>5.0599999999999996</v>
      </c>
      <c r="Y33" s="203">
        <v>0</v>
      </c>
      <c r="Z33" s="203">
        <v>59.62</v>
      </c>
      <c r="AA33" s="203">
        <v>3.01</v>
      </c>
      <c r="AB33" s="203">
        <v>0</v>
      </c>
      <c r="AC33" s="203">
        <v>20.67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45.26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14.07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29.12</v>
      </c>
      <c r="J34" s="203">
        <v>0.96</v>
      </c>
      <c r="K34" s="203">
        <v>5.9</v>
      </c>
      <c r="L34" s="203">
        <v>63.39</v>
      </c>
      <c r="M34" s="203">
        <v>2.29</v>
      </c>
      <c r="N34" s="203">
        <v>1.91</v>
      </c>
      <c r="O34" s="203">
        <v>2.69</v>
      </c>
      <c r="P34" s="203">
        <v>0.89</v>
      </c>
      <c r="Q34" s="203">
        <v>0.17</v>
      </c>
      <c r="R34" s="203">
        <v>0.68</v>
      </c>
      <c r="S34" s="203">
        <v>0.42</v>
      </c>
      <c r="T34" s="203">
        <v>0</v>
      </c>
      <c r="U34" s="203">
        <v>1.9</v>
      </c>
      <c r="V34" s="203">
        <v>0.33</v>
      </c>
      <c r="W34" s="203">
        <v>0.72</v>
      </c>
      <c r="X34" s="203">
        <v>5.0599999999999996</v>
      </c>
      <c r="Y34" s="203">
        <v>0</v>
      </c>
      <c r="Z34" s="203">
        <v>59.62</v>
      </c>
      <c r="AA34" s="203">
        <v>3.01</v>
      </c>
      <c r="AB34" s="203">
        <v>0</v>
      </c>
      <c r="AC34" s="203">
        <v>20.67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45.26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14.07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29.12</v>
      </c>
      <c r="J35" s="203">
        <v>0.96</v>
      </c>
      <c r="K35" s="203">
        <v>5.9</v>
      </c>
      <c r="L35" s="203">
        <v>61.29</v>
      </c>
      <c r="M35" s="203">
        <v>2.29</v>
      </c>
      <c r="N35" s="203">
        <v>1.91</v>
      </c>
      <c r="O35" s="203">
        <v>2.69</v>
      </c>
      <c r="P35" s="203">
        <v>0.89</v>
      </c>
      <c r="Q35" s="203">
        <v>0.18</v>
      </c>
      <c r="R35" s="203">
        <v>0.69</v>
      </c>
      <c r="S35" s="203">
        <v>0.43</v>
      </c>
      <c r="T35" s="203">
        <v>0</v>
      </c>
      <c r="U35" s="203">
        <v>1.9</v>
      </c>
      <c r="V35" s="203">
        <v>0.33</v>
      </c>
      <c r="W35" s="203">
        <v>0.72</v>
      </c>
      <c r="X35" s="203">
        <v>5.0599999999999996</v>
      </c>
      <c r="Y35" s="203">
        <v>0</v>
      </c>
      <c r="Z35" s="203">
        <v>59.62</v>
      </c>
      <c r="AA35" s="203">
        <v>3.01</v>
      </c>
      <c r="AB35" s="203">
        <v>0</v>
      </c>
      <c r="AC35" s="203">
        <v>20.67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44.98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14.07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29.12</v>
      </c>
      <c r="J36" s="203">
        <v>0.96</v>
      </c>
      <c r="K36" s="203">
        <v>5.9</v>
      </c>
      <c r="L36" s="203">
        <v>61.29</v>
      </c>
      <c r="M36" s="203">
        <v>2.29</v>
      </c>
      <c r="N36" s="203">
        <v>1.91</v>
      </c>
      <c r="O36" s="203">
        <v>2.69</v>
      </c>
      <c r="P36" s="203">
        <v>0.89</v>
      </c>
      <c r="Q36" s="203">
        <v>0.18</v>
      </c>
      <c r="R36" s="203">
        <v>0.68</v>
      </c>
      <c r="S36" s="203">
        <v>0.43</v>
      </c>
      <c r="T36" s="203">
        <v>0</v>
      </c>
      <c r="U36" s="203">
        <v>1.9</v>
      </c>
      <c r="V36" s="203">
        <v>0.33</v>
      </c>
      <c r="W36" s="203">
        <v>0.72</v>
      </c>
      <c r="X36" s="203">
        <v>5.0599999999999996</v>
      </c>
      <c r="Y36" s="203">
        <v>0</v>
      </c>
      <c r="Z36" s="203">
        <v>59.62</v>
      </c>
      <c r="AA36" s="203">
        <v>3.01</v>
      </c>
      <c r="AB36" s="203">
        <v>0</v>
      </c>
      <c r="AC36" s="203">
        <v>20.67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44.98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14.07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29.12</v>
      </c>
      <c r="J37" s="203">
        <v>0.96</v>
      </c>
      <c r="K37" s="203">
        <v>5.9</v>
      </c>
      <c r="L37" s="203">
        <v>62.5</v>
      </c>
      <c r="M37" s="203">
        <v>2.29</v>
      </c>
      <c r="N37" s="203">
        <v>1.91</v>
      </c>
      <c r="O37" s="203">
        <v>2.69</v>
      </c>
      <c r="P37" s="203">
        <v>0.89</v>
      </c>
      <c r="Q37" s="203">
        <v>0.06</v>
      </c>
      <c r="R37" s="203">
        <v>0.69</v>
      </c>
      <c r="S37" s="203">
        <v>0.42</v>
      </c>
      <c r="T37" s="203">
        <v>0</v>
      </c>
      <c r="U37" s="203">
        <v>1.9</v>
      </c>
      <c r="V37" s="203">
        <v>0.34</v>
      </c>
      <c r="W37" s="203">
        <v>0.48</v>
      </c>
      <c r="X37" s="203">
        <v>4.8899999999999997</v>
      </c>
      <c r="Y37" s="203">
        <v>0</v>
      </c>
      <c r="Z37" s="203">
        <v>59.62</v>
      </c>
      <c r="AA37" s="203">
        <v>3.01</v>
      </c>
      <c r="AB37" s="203">
        <v>0</v>
      </c>
      <c r="AC37" s="203">
        <v>26.54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49.57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14.07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29.12</v>
      </c>
      <c r="J38" s="203">
        <v>0.96</v>
      </c>
      <c r="K38" s="203">
        <v>5.9</v>
      </c>
      <c r="L38" s="203">
        <v>62.5</v>
      </c>
      <c r="M38" s="203">
        <v>2.29</v>
      </c>
      <c r="N38" s="203">
        <v>1.91</v>
      </c>
      <c r="O38" s="203">
        <v>2.69</v>
      </c>
      <c r="P38" s="203">
        <v>0.89</v>
      </c>
      <c r="Q38" s="203">
        <v>0.06</v>
      </c>
      <c r="R38" s="203">
        <v>0.69</v>
      </c>
      <c r="S38" s="203">
        <v>0.42</v>
      </c>
      <c r="T38" s="203">
        <v>0</v>
      </c>
      <c r="U38" s="203">
        <v>1.9</v>
      </c>
      <c r="V38" s="203">
        <v>0.34</v>
      </c>
      <c r="W38" s="203">
        <v>0.48</v>
      </c>
      <c r="X38" s="203">
        <v>5.0599999999999996</v>
      </c>
      <c r="Y38" s="203">
        <v>0</v>
      </c>
      <c r="Z38" s="203">
        <v>59.62</v>
      </c>
      <c r="AA38" s="203">
        <v>3.01</v>
      </c>
      <c r="AB38" s="203">
        <v>0</v>
      </c>
      <c r="AC38" s="203">
        <v>26.54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49.31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14.07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29.12</v>
      </c>
      <c r="J39" s="203">
        <v>0.96</v>
      </c>
      <c r="K39" s="203">
        <v>5.9</v>
      </c>
      <c r="L39" s="203">
        <v>63.39</v>
      </c>
      <c r="M39" s="203">
        <v>2.29</v>
      </c>
      <c r="N39" s="203">
        <v>1.91</v>
      </c>
      <c r="O39" s="203">
        <v>2.69</v>
      </c>
      <c r="P39" s="203">
        <v>0.89</v>
      </c>
      <c r="Q39" s="203">
        <v>0.06</v>
      </c>
      <c r="R39" s="203">
        <v>0.69</v>
      </c>
      <c r="S39" s="203">
        <v>0.42</v>
      </c>
      <c r="T39" s="203">
        <v>0</v>
      </c>
      <c r="U39" s="203">
        <v>1.9</v>
      </c>
      <c r="V39" s="203">
        <v>0.34</v>
      </c>
      <c r="W39" s="203">
        <v>0.48</v>
      </c>
      <c r="X39" s="203">
        <v>5.0599999999999996</v>
      </c>
      <c r="Y39" s="203">
        <v>0</v>
      </c>
      <c r="Z39" s="203">
        <v>59.61</v>
      </c>
      <c r="AA39" s="203">
        <v>3.01</v>
      </c>
      <c r="AB39" s="203">
        <v>0</v>
      </c>
      <c r="AC39" s="203">
        <v>20.67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45.26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14.07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29.12</v>
      </c>
      <c r="J40" s="203">
        <v>0.96</v>
      </c>
      <c r="K40" s="203">
        <v>5.9</v>
      </c>
      <c r="L40" s="203">
        <v>63.39</v>
      </c>
      <c r="M40" s="203">
        <v>2.29</v>
      </c>
      <c r="N40" s="203">
        <v>1.91</v>
      </c>
      <c r="O40" s="203">
        <v>2.69</v>
      </c>
      <c r="P40" s="203">
        <v>0.89</v>
      </c>
      <c r="Q40" s="203">
        <v>0.17</v>
      </c>
      <c r="R40" s="203">
        <v>0.69</v>
      </c>
      <c r="S40" s="203">
        <v>0.42</v>
      </c>
      <c r="T40" s="203">
        <v>0</v>
      </c>
      <c r="U40" s="203">
        <v>1.9</v>
      </c>
      <c r="V40" s="203">
        <v>0.34</v>
      </c>
      <c r="W40" s="203">
        <v>0.48</v>
      </c>
      <c r="X40" s="203">
        <v>5.0599999999999996</v>
      </c>
      <c r="Y40" s="203">
        <v>0</v>
      </c>
      <c r="Z40" s="203">
        <v>59.61</v>
      </c>
      <c r="AA40" s="203">
        <v>3.01</v>
      </c>
      <c r="AB40" s="203">
        <v>0</v>
      </c>
      <c r="AC40" s="203">
        <v>20.67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45.26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14.07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29.12</v>
      </c>
      <c r="J41" s="203">
        <v>0.96</v>
      </c>
      <c r="K41" s="203">
        <v>5.9</v>
      </c>
      <c r="L41" s="203">
        <v>63.39</v>
      </c>
      <c r="M41" s="203">
        <v>2.29</v>
      </c>
      <c r="N41" s="203">
        <v>1.91</v>
      </c>
      <c r="O41" s="203">
        <v>2.69</v>
      </c>
      <c r="P41" s="203">
        <v>0.89</v>
      </c>
      <c r="Q41" s="203">
        <v>0.17</v>
      </c>
      <c r="R41" s="203">
        <v>0.69</v>
      </c>
      <c r="S41" s="203">
        <v>0.42</v>
      </c>
      <c r="T41" s="203">
        <v>0</v>
      </c>
      <c r="U41" s="203">
        <v>1.9</v>
      </c>
      <c r="V41" s="203">
        <v>0.34</v>
      </c>
      <c r="W41" s="203">
        <v>0.71</v>
      </c>
      <c r="X41" s="203">
        <v>5.0599999999999996</v>
      </c>
      <c r="Y41" s="203">
        <v>0</v>
      </c>
      <c r="Z41" s="203">
        <v>59.61</v>
      </c>
      <c r="AA41" s="203">
        <v>3.01</v>
      </c>
      <c r="AB41" s="203">
        <v>0</v>
      </c>
      <c r="AC41" s="203">
        <v>20.67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45.26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14.07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29.12</v>
      </c>
      <c r="J42" s="203">
        <v>0.96</v>
      </c>
      <c r="K42" s="203">
        <v>5.9</v>
      </c>
      <c r="L42" s="203">
        <v>63.39</v>
      </c>
      <c r="M42" s="203">
        <v>2.29</v>
      </c>
      <c r="N42" s="203">
        <v>1.91</v>
      </c>
      <c r="O42" s="203">
        <v>2.69</v>
      </c>
      <c r="P42" s="203">
        <v>0.89</v>
      </c>
      <c r="Q42" s="203">
        <v>0.17</v>
      </c>
      <c r="R42" s="203">
        <v>0.69</v>
      </c>
      <c r="S42" s="203">
        <v>0.42</v>
      </c>
      <c r="T42" s="203">
        <v>0</v>
      </c>
      <c r="U42" s="203">
        <v>1.9</v>
      </c>
      <c r="V42" s="203">
        <v>0.34</v>
      </c>
      <c r="W42" s="203">
        <v>0.71</v>
      </c>
      <c r="X42" s="203">
        <v>5.0599999999999996</v>
      </c>
      <c r="Y42" s="203">
        <v>0</v>
      </c>
      <c r="Z42" s="203">
        <v>59.61</v>
      </c>
      <c r="AA42" s="203">
        <v>3.01</v>
      </c>
      <c r="AB42" s="203">
        <v>0</v>
      </c>
      <c r="AC42" s="203">
        <v>21.67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45.26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14.07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29.12</v>
      </c>
      <c r="J43" s="203">
        <v>0.96</v>
      </c>
      <c r="K43" s="203">
        <v>5.9</v>
      </c>
      <c r="L43" s="203">
        <v>59.14</v>
      </c>
      <c r="M43" s="203">
        <v>2.29</v>
      </c>
      <c r="N43" s="203">
        <v>1.91</v>
      </c>
      <c r="O43" s="203">
        <v>2.69</v>
      </c>
      <c r="P43" s="203">
        <v>0.89</v>
      </c>
      <c r="Q43" s="203">
        <v>0.17</v>
      </c>
      <c r="R43" s="203">
        <v>0.69</v>
      </c>
      <c r="S43" s="203">
        <v>0.42</v>
      </c>
      <c r="T43" s="203">
        <v>0</v>
      </c>
      <c r="U43" s="203">
        <v>1.9</v>
      </c>
      <c r="V43" s="203">
        <v>0.34</v>
      </c>
      <c r="W43" s="203">
        <v>0.71</v>
      </c>
      <c r="X43" s="203">
        <v>5.0599999999999996</v>
      </c>
      <c r="Y43" s="203">
        <v>0</v>
      </c>
      <c r="Z43" s="203">
        <v>59.61</v>
      </c>
      <c r="AA43" s="203">
        <v>3.01</v>
      </c>
      <c r="AB43" s="203">
        <v>0</v>
      </c>
      <c r="AC43" s="203">
        <v>21.67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43.85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14.07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29.12</v>
      </c>
      <c r="J44" s="203">
        <v>0.96</v>
      </c>
      <c r="K44" s="203">
        <v>5.9</v>
      </c>
      <c r="L44" s="203">
        <v>59.11</v>
      </c>
      <c r="M44" s="203">
        <v>2.29</v>
      </c>
      <c r="N44" s="203">
        <v>1.91</v>
      </c>
      <c r="O44" s="203">
        <v>2.69</v>
      </c>
      <c r="P44" s="203">
        <v>0.89</v>
      </c>
      <c r="Q44" s="203">
        <v>0.17</v>
      </c>
      <c r="R44" s="203">
        <v>0.69</v>
      </c>
      <c r="S44" s="203">
        <v>0.42</v>
      </c>
      <c r="T44" s="203">
        <v>0</v>
      </c>
      <c r="U44" s="203">
        <v>1.9</v>
      </c>
      <c r="V44" s="203">
        <v>0.34</v>
      </c>
      <c r="W44" s="203">
        <v>0.71</v>
      </c>
      <c r="X44" s="203">
        <v>5.0599999999999996</v>
      </c>
      <c r="Y44" s="203">
        <v>0</v>
      </c>
      <c r="Z44" s="203">
        <v>59.61</v>
      </c>
      <c r="AA44" s="203">
        <v>3.01</v>
      </c>
      <c r="AB44" s="203">
        <v>0</v>
      </c>
      <c r="AC44" s="203">
        <v>21.67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43.85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14.07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29.12</v>
      </c>
      <c r="J45" s="203">
        <v>0.96</v>
      </c>
      <c r="K45" s="203">
        <v>5.9</v>
      </c>
      <c r="L45" s="203">
        <v>57.8</v>
      </c>
      <c r="M45" s="203">
        <v>2.29</v>
      </c>
      <c r="N45" s="203">
        <v>1.91</v>
      </c>
      <c r="O45" s="203">
        <v>2.69</v>
      </c>
      <c r="P45" s="203">
        <v>0.89</v>
      </c>
      <c r="Q45" s="203">
        <v>0.17</v>
      </c>
      <c r="R45" s="203">
        <v>0.69</v>
      </c>
      <c r="S45" s="203">
        <v>0.42</v>
      </c>
      <c r="T45" s="203">
        <v>0</v>
      </c>
      <c r="U45" s="203">
        <v>1.9</v>
      </c>
      <c r="V45" s="203">
        <v>0.34</v>
      </c>
      <c r="W45" s="203">
        <v>0.71</v>
      </c>
      <c r="X45" s="203">
        <v>5.0599999999999996</v>
      </c>
      <c r="Y45" s="203">
        <v>0</v>
      </c>
      <c r="Z45" s="203">
        <v>59.61</v>
      </c>
      <c r="AA45" s="203">
        <v>3.01</v>
      </c>
      <c r="AB45" s="203">
        <v>0</v>
      </c>
      <c r="AC45" s="203">
        <v>21.67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43.85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14.07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29.12</v>
      </c>
      <c r="J46" s="203">
        <v>0.96</v>
      </c>
      <c r="K46" s="203">
        <v>5.9</v>
      </c>
      <c r="L46" s="203">
        <v>57.8</v>
      </c>
      <c r="M46" s="203">
        <v>2.29</v>
      </c>
      <c r="N46" s="203">
        <v>1.91</v>
      </c>
      <c r="O46" s="203">
        <v>2.69</v>
      </c>
      <c r="P46" s="203">
        <v>0.89</v>
      </c>
      <c r="Q46" s="203">
        <v>0.17</v>
      </c>
      <c r="R46" s="203">
        <v>0.69</v>
      </c>
      <c r="S46" s="203">
        <v>0.42</v>
      </c>
      <c r="T46" s="203">
        <v>0</v>
      </c>
      <c r="U46" s="203">
        <v>1.9</v>
      </c>
      <c r="V46" s="203">
        <v>0.34</v>
      </c>
      <c r="W46" s="203">
        <v>0.71</v>
      </c>
      <c r="X46" s="203">
        <v>5.0599999999999996</v>
      </c>
      <c r="Y46" s="203">
        <v>0</v>
      </c>
      <c r="Z46" s="203">
        <v>59.61</v>
      </c>
      <c r="AA46" s="203">
        <v>3.01</v>
      </c>
      <c r="AB46" s="203">
        <v>0</v>
      </c>
      <c r="AC46" s="203">
        <v>21.67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43.85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14.07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29.12</v>
      </c>
      <c r="J47" s="203">
        <v>0.96</v>
      </c>
      <c r="K47" s="203">
        <v>72.790000000000006</v>
      </c>
      <c r="L47" s="203">
        <v>57.8</v>
      </c>
      <c r="M47" s="203">
        <v>2.29</v>
      </c>
      <c r="N47" s="203">
        <v>1.91</v>
      </c>
      <c r="O47" s="203">
        <v>2.69</v>
      </c>
      <c r="P47" s="203">
        <v>0.89</v>
      </c>
      <c r="Q47" s="203">
        <v>4.59</v>
      </c>
      <c r="R47" s="203">
        <v>8.9600000000000009</v>
      </c>
      <c r="S47" s="203">
        <v>6.77</v>
      </c>
      <c r="T47" s="203">
        <v>0</v>
      </c>
      <c r="U47" s="203">
        <v>1.9</v>
      </c>
      <c r="V47" s="203">
        <v>0.34</v>
      </c>
      <c r="W47" s="203">
        <v>0.71</v>
      </c>
      <c r="X47" s="203">
        <v>5.0599999999999996</v>
      </c>
      <c r="Y47" s="203">
        <v>0</v>
      </c>
      <c r="Z47" s="203">
        <v>59.61</v>
      </c>
      <c r="AA47" s="203">
        <v>3.01</v>
      </c>
      <c r="AB47" s="203">
        <v>0</v>
      </c>
      <c r="AC47" s="203">
        <v>21.67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43.85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14.07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29.12</v>
      </c>
      <c r="J48" s="203">
        <v>0.96</v>
      </c>
      <c r="K48" s="203">
        <v>72.790000000000006</v>
      </c>
      <c r="L48" s="203">
        <v>57.8</v>
      </c>
      <c r="M48" s="203">
        <v>2.29</v>
      </c>
      <c r="N48" s="203">
        <v>1.91</v>
      </c>
      <c r="O48" s="203">
        <v>2.69</v>
      </c>
      <c r="P48" s="203">
        <v>0.89</v>
      </c>
      <c r="Q48" s="203">
        <v>4.79</v>
      </c>
      <c r="R48" s="203">
        <v>8.9600000000000009</v>
      </c>
      <c r="S48" s="203">
        <v>6.77</v>
      </c>
      <c r="T48" s="203">
        <v>0</v>
      </c>
      <c r="U48" s="203">
        <v>1.9</v>
      </c>
      <c r="V48" s="203">
        <v>0.34</v>
      </c>
      <c r="W48" s="203">
        <v>0.71</v>
      </c>
      <c r="X48" s="203">
        <v>5.0599999999999996</v>
      </c>
      <c r="Y48" s="203">
        <v>0</v>
      </c>
      <c r="Z48" s="203">
        <v>59.61</v>
      </c>
      <c r="AA48" s="203">
        <v>3.01</v>
      </c>
      <c r="AB48" s="203">
        <v>0</v>
      </c>
      <c r="AC48" s="203">
        <v>21.67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43.85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14.07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29.12</v>
      </c>
      <c r="J49" s="203">
        <v>0.96</v>
      </c>
      <c r="K49" s="203">
        <v>72.790000000000006</v>
      </c>
      <c r="L49" s="203">
        <v>57.8</v>
      </c>
      <c r="M49" s="203">
        <v>2.29</v>
      </c>
      <c r="N49" s="203">
        <v>1.91</v>
      </c>
      <c r="O49" s="203">
        <v>2.69</v>
      </c>
      <c r="P49" s="203">
        <v>0.89</v>
      </c>
      <c r="Q49" s="203">
        <v>4.79</v>
      </c>
      <c r="R49" s="203">
        <v>8.9600000000000009</v>
      </c>
      <c r="S49" s="203">
        <v>5.89</v>
      </c>
      <c r="T49" s="203">
        <v>0</v>
      </c>
      <c r="U49" s="203">
        <v>1.9</v>
      </c>
      <c r="V49" s="203">
        <v>0.34</v>
      </c>
      <c r="W49" s="203">
        <v>0.71</v>
      </c>
      <c r="X49" s="203">
        <v>5.0599999999999996</v>
      </c>
      <c r="Y49" s="203">
        <v>0</v>
      </c>
      <c r="Z49" s="203">
        <v>59.61</v>
      </c>
      <c r="AA49" s="203">
        <v>3.01</v>
      </c>
      <c r="AB49" s="203">
        <v>0</v>
      </c>
      <c r="AC49" s="203">
        <v>21.67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44.93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14.07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29.12</v>
      </c>
      <c r="J50" s="203">
        <v>0.96</v>
      </c>
      <c r="K50" s="203">
        <v>72.790000000000006</v>
      </c>
      <c r="L50" s="203">
        <v>57.8</v>
      </c>
      <c r="M50" s="203">
        <v>2.29</v>
      </c>
      <c r="N50" s="203">
        <v>1.91</v>
      </c>
      <c r="O50" s="203">
        <v>2.69</v>
      </c>
      <c r="P50" s="203">
        <v>0.89</v>
      </c>
      <c r="Q50" s="203">
        <v>4.79</v>
      </c>
      <c r="R50" s="203">
        <v>8.9600000000000009</v>
      </c>
      <c r="S50" s="203">
        <v>5.89</v>
      </c>
      <c r="T50" s="203">
        <v>0</v>
      </c>
      <c r="U50" s="203">
        <v>1.9</v>
      </c>
      <c r="V50" s="203">
        <v>0.34</v>
      </c>
      <c r="W50" s="203">
        <v>0.71</v>
      </c>
      <c r="X50" s="203">
        <v>5.0599999999999996</v>
      </c>
      <c r="Y50" s="203">
        <v>0</v>
      </c>
      <c r="Z50" s="203">
        <v>59.61</v>
      </c>
      <c r="AA50" s="203">
        <v>3.01</v>
      </c>
      <c r="AB50" s="203">
        <v>0</v>
      </c>
      <c r="AC50" s="203">
        <v>26.77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49.24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14.07</v>
      </c>
      <c r="D51" s="203">
        <v>4.1500000000000004</v>
      </c>
      <c r="E51" s="203">
        <v>0</v>
      </c>
      <c r="F51" s="203">
        <v>7.15</v>
      </c>
      <c r="G51" s="203">
        <v>23.37</v>
      </c>
      <c r="H51" s="203">
        <v>0</v>
      </c>
      <c r="I51" s="203">
        <v>29.12</v>
      </c>
      <c r="J51" s="203">
        <v>0.96</v>
      </c>
      <c r="K51" s="203">
        <v>72.790000000000006</v>
      </c>
      <c r="L51" s="203">
        <v>57.8</v>
      </c>
      <c r="M51" s="203">
        <v>2.29</v>
      </c>
      <c r="N51" s="203">
        <v>1.91</v>
      </c>
      <c r="O51" s="203">
        <v>2.69</v>
      </c>
      <c r="P51" s="203">
        <v>0.89</v>
      </c>
      <c r="Q51" s="203">
        <v>4.79</v>
      </c>
      <c r="R51" s="203">
        <v>8.9600000000000009</v>
      </c>
      <c r="S51" s="203">
        <v>5.89</v>
      </c>
      <c r="T51" s="203">
        <v>0</v>
      </c>
      <c r="U51" s="203">
        <v>1.9</v>
      </c>
      <c r="V51" s="203">
        <v>0.34</v>
      </c>
      <c r="W51" s="203">
        <v>0.96</v>
      </c>
      <c r="X51" s="203">
        <v>5.0599999999999996</v>
      </c>
      <c r="Y51" s="203">
        <v>0</v>
      </c>
      <c r="Z51" s="203">
        <v>59.61</v>
      </c>
      <c r="AA51" s="203">
        <v>3.01</v>
      </c>
      <c r="AB51" s="203">
        <v>0</v>
      </c>
      <c r="AC51" s="203">
        <v>27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49.51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14.07</v>
      </c>
      <c r="D52" s="203">
        <v>4.1500000000000004</v>
      </c>
      <c r="E52" s="203">
        <v>0</v>
      </c>
      <c r="F52" s="203">
        <v>7.15</v>
      </c>
      <c r="G52" s="203">
        <v>23.37</v>
      </c>
      <c r="H52" s="203">
        <v>0</v>
      </c>
      <c r="I52" s="203">
        <v>29.12</v>
      </c>
      <c r="J52" s="203">
        <v>0.96</v>
      </c>
      <c r="K52" s="203">
        <v>72.790000000000006</v>
      </c>
      <c r="L52" s="203">
        <v>57.8</v>
      </c>
      <c r="M52" s="203">
        <v>2.29</v>
      </c>
      <c r="N52" s="203">
        <v>1.91</v>
      </c>
      <c r="O52" s="203">
        <v>2.69</v>
      </c>
      <c r="P52" s="203">
        <v>0.89</v>
      </c>
      <c r="Q52" s="203">
        <v>4.79</v>
      </c>
      <c r="R52" s="203">
        <v>8.9600000000000009</v>
      </c>
      <c r="S52" s="203">
        <v>5.89</v>
      </c>
      <c r="T52" s="203">
        <v>0</v>
      </c>
      <c r="U52" s="203">
        <v>1.9</v>
      </c>
      <c r="V52" s="203">
        <v>0.34</v>
      </c>
      <c r="W52" s="203">
        <v>0.96</v>
      </c>
      <c r="X52" s="203">
        <v>5.0599999999999996</v>
      </c>
      <c r="Y52" s="203">
        <v>0</v>
      </c>
      <c r="Z52" s="203">
        <v>59.61</v>
      </c>
      <c r="AA52" s="203">
        <v>3.01</v>
      </c>
      <c r="AB52" s="203">
        <v>0</v>
      </c>
      <c r="AC52" s="203">
        <v>27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49.51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14.07</v>
      </c>
      <c r="D53" s="203">
        <v>4.1500000000000004</v>
      </c>
      <c r="E53" s="203">
        <v>0</v>
      </c>
      <c r="F53" s="203">
        <v>7.15</v>
      </c>
      <c r="G53" s="203">
        <v>23.37</v>
      </c>
      <c r="H53" s="203">
        <v>0</v>
      </c>
      <c r="I53" s="203">
        <v>29.12</v>
      </c>
      <c r="J53" s="203">
        <v>0.96</v>
      </c>
      <c r="K53" s="203">
        <v>72.790000000000006</v>
      </c>
      <c r="L53" s="203">
        <v>57.8</v>
      </c>
      <c r="M53" s="203">
        <v>2.29</v>
      </c>
      <c r="N53" s="203">
        <v>1.91</v>
      </c>
      <c r="O53" s="203">
        <v>2.69</v>
      </c>
      <c r="P53" s="203">
        <v>0.89</v>
      </c>
      <c r="Q53" s="203">
        <v>4.79</v>
      </c>
      <c r="R53" s="203">
        <v>8.84</v>
      </c>
      <c r="S53" s="203">
        <v>5.89</v>
      </c>
      <c r="T53" s="203">
        <v>0</v>
      </c>
      <c r="U53" s="203">
        <v>1.9</v>
      </c>
      <c r="V53" s="203">
        <v>0.34</v>
      </c>
      <c r="W53" s="203">
        <v>0.96</v>
      </c>
      <c r="X53" s="203">
        <v>5.0599999999999996</v>
      </c>
      <c r="Y53" s="203">
        <v>0</v>
      </c>
      <c r="Z53" s="203">
        <v>59.61</v>
      </c>
      <c r="AA53" s="203">
        <v>3.01</v>
      </c>
      <c r="AB53" s="203">
        <v>0</v>
      </c>
      <c r="AC53" s="203">
        <v>22.89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46.06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14.07</v>
      </c>
      <c r="D54" s="203">
        <v>4.1500000000000004</v>
      </c>
      <c r="E54" s="203">
        <v>0</v>
      </c>
      <c r="F54" s="203">
        <v>7.15</v>
      </c>
      <c r="G54" s="203">
        <v>23.37</v>
      </c>
      <c r="H54" s="203">
        <v>0</v>
      </c>
      <c r="I54" s="203">
        <v>29.12</v>
      </c>
      <c r="J54" s="203">
        <v>0.96</v>
      </c>
      <c r="K54" s="203">
        <v>72.790000000000006</v>
      </c>
      <c r="L54" s="203">
        <v>57.8</v>
      </c>
      <c r="M54" s="203">
        <v>2.29</v>
      </c>
      <c r="N54" s="203">
        <v>1.91</v>
      </c>
      <c r="O54" s="203">
        <v>2.69</v>
      </c>
      <c r="P54" s="203">
        <v>0.89</v>
      </c>
      <c r="Q54" s="203">
        <v>4.79</v>
      </c>
      <c r="R54" s="203">
        <v>8.84</v>
      </c>
      <c r="S54" s="203">
        <v>5.89</v>
      </c>
      <c r="T54" s="203">
        <v>0</v>
      </c>
      <c r="U54" s="203">
        <v>1.9</v>
      </c>
      <c r="V54" s="203">
        <v>0.34</v>
      </c>
      <c r="W54" s="203">
        <v>0.96</v>
      </c>
      <c r="X54" s="203">
        <v>5.0599999999999996</v>
      </c>
      <c r="Y54" s="203">
        <v>0</v>
      </c>
      <c r="Z54" s="203">
        <v>59.61</v>
      </c>
      <c r="AA54" s="203">
        <v>3.01</v>
      </c>
      <c r="AB54" s="203">
        <v>0</v>
      </c>
      <c r="AC54" s="203">
        <v>22.89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46.06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14.25</v>
      </c>
      <c r="D55" s="203">
        <v>4.1500000000000004</v>
      </c>
      <c r="E55" s="203">
        <v>0</v>
      </c>
      <c r="F55" s="203">
        <v>7.15</v>
      </c>
      <c r="G55" s="203">
        <v>23.37</v>
      </c>
      <c r="H55" s="203">
        <v>0</v>
      </c>
      <c r="I55" s="203">
        <v>29.12</v>
      </c>
      <c r="J55" s="203">
        <v>0.96</v>
      </c>
      <c r="K55" s="203">
        <v>72.790000000000006</v>
      </c>
      <c r="L55" s="203">
        <v>57.72</v>
      </c>
      <c r="M55" s="203">
        <v>2.29</v>
      </c>
      <c r="N55" s="203">
        <v>1.91</v>
      </c>
      <c r="O55" s="203">
        <v>2.69</v>
      </c>
      <c r="P55" s="203">
        <v>0.89</v>
      </c>
      <c r="Q55" s="203">
        <v>4.79</v>
      </c>
      <c r="R55" s="203">
        <v>8.84</v>
      </c>
      <c r="S55" s="203">
        <v>5.7</v>
      </c>
      <c r="T55" s="203">
        <v>0</v>
      </c>
      <c r="U55" s="203">
        <v>1.9</v>
      </c>
      <c r="V55" s="203">
        <v>0.34</v>
      </c>
      <c r="W55" s="203">
        <v>0.96</v>
      </c>
      <c r="X55" s="203">
        <v>5.0599999999999996</v>
      </c>
      <c r="Y55" s="203">
        <v>0</v>
      </c>
      <c r="Z55" s="203">
        <v>59.61</v>
      </c>
      <c r="AA55" s="203">
        <v>3.01</v>
      </c>
      <c r="AB55" s="203">
        <v>0</v>
      </c>
      <c r="AC55" s="203">
        <v>22.89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46.47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14.25</v>
      </c>
      <c r="D56" s="203">
        <v>4.1500000000000004</v>
      </c>
      <c r="E56" s="203">
        <v>0</v>
      </c>
      <c r="F56" s="203">
        <v>7.15</v>
      </c>
      <c r="G56" s="203">
        <v>23.37</v>
      </c>
      <c r="H56" s="203">
        <v>0</v>
      </c>
      <c r="I56" s="203">
        <v>29.12</v>
      </c>
      <c r="J56" s="203">
        <v>0.96</v>
      </c>
      <c r="K56" s="203">
        <v>72.790000000000006</v>
      </c>
      <c r="L56" s="203">
        <v>57.72</v>
      </c>
      <c r="M56" s="203">
        <v>2.29</v>
      </c>
      <c r="N56" s="203">
        <v>1.91</v>
      </c>
      <c r="O56" s="203">
        <v>2.69</v>
      </c>
      <c r="P56" s="203">
        <v>0.89</v>
      </c>
      <c r="Q56" s="203">
        <v>4.79</v>
      </c>
      <c r="R56" s="203">
        <v>8.84</v>
      </c>
      <c r="S56" s="203">
        <v>5.7</v>
      </c>
      <c r="T56" s="203">
        <v>0</v>
      </c>
      <c r="U56" s="203">
        <v>1.9</v>
      </c>
      <c r="V56" s="203">
        <v>0.34</v>
      </c>
      <c r="W56" s="203">
        <v>0.96</v>
      </c>
      <c r="X56" s="203">
        <v>5.0599999999999996</v>
      </c>
      <c r="Y56" s="203">
        <v>0</v>
      </c>
      <c r="Z56" s="203">
        <v>59.61</v>
      </c>
      <c r="AA56" s="203">
        <v>3.01</v>
      </c>
      <c r="AB56" s="203">
        <v>0</v>
      </c>
      <c r="AC56" s="203">
        <v>22.89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46.06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14.3</v>
      </c>
      <c r="D57" s="203">
        <v>4.1500000000000004</v>
      </c>
      <c r="E57" s="203">
        <v>0</v>
      </c>
      <c r="F57" s="203">
        <v>7.15</v>
      </c>
      <c r="G57" s="203">
        <v>23.37</v>
      </c>
      <c r="H57" s="203">
        <v>0</v>
      </c>
      <c r="I57" s="203">
        <v>29.12</v>
      </c>
      <c r="J57" s="203">
        <v>0.96</v>
      </c>
      <c r="K57" s="203">
        <v>72.790000000000006</v>
      </c>
      <c r="L57" s="203">
        <v>57.72</v>
      </c>
      <c r="M57" s="203">
        <v>2.29</v>
      </c>
      <c r="N57" s="203">
        <v>1.91</v>
      </c>
      <c r="O57" s="203">
        <v>2.69</v>
      </c>
      <c r="P57" s="203">
        <v>0.89</v>
      </c>
      <c r="Q57" s="203">
        <v>4.79</v>
      </c>
      <c r="R57" s="203">
        <v>8.84</v>
      </c>
      <c r="S57" s="203">
        <v>5.54</v>
      </c>
      <c r="T57" s="203">
        <v>0</v>
      </c>
      <c r="U57" s="203">
        <v>1.9</v>
      </c>
      <c r="V57" s="203">
        <v>0.34</v>
      </c>
      <c r="W57" s="203">
        <v>0.96</v>
      </c>
      <c r="X57" s="203">
        <v>5.0599999999999996</v>
      </c>
      <c r="Y57" s="203">
        <v>0</v>
      </c>
      <c r="Z57" s="203">
        <v>59.61</v>
      </c>
      <c r="AA57" s="203">
        <v>3.01</v>
      </c>
      <c r="AB57" s="203">
        <v>0</v>
      </c>
      <c r="AC57" s="203">
        <v>22.89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46.06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14.3</v>
      </c>
      <c r="D58" s="203">
        <v>4.1500000000000004</v>
      </c>
      <c r="E58" s="203">
        <v>0</v>
      </c>
      <c r="F58" s="203">
        <v>7.15</v>
      </c>
      <c r="G58" s="203">
        <v>23.37</v>
      </c>
      <c r="H58" s="203">
        <v>0</v>
      </c>
      <c r="I58" s="203">
        <v>29.12</v>
      </c>
      <c r="J58" s="203">
        <v>0.96</v>
      </c>
      <c r="K58" s="203">
        <v>72.790000000000006</v>
      </c>
      <c r="L58" s="203">
        <v>57.72</v>
      </c>
      <c r="M58" s="203">
        <v>2.29</v>
      </c>
      <c r="N58" s="203">
        <v>1.91</v>
      </c>
      <c r="O58" s="203">
        <v>2.69</v>
      </c>
      <c r="P58" s="203">
        <v>0.89</v>
      </c>
      <c r="Q58" s="203">
        <v>4.79</v>
      </c>
      <c r="R58" s="203">
        <v>8.84</v>
      </c>
      <c r="S58" s="203">
        <v>5.54</v>
      </c>
      <c r="T58" s="203">
        <v>0</v>
      </c>
      <c r="U58" s="203">
        <v>1.9</v>
      </c>
      <c r="V58" s="203">
        <v>0.33</v>
      </c>
      <c r="W58" s="203">
        <v>0.98</v>
      </c>
      <c r="X58" s="203">
        <v>5.0599999999999996</v>
      </c>
      <c r="Y58" s="203">
        <v>0</v>
      </c>
      <c r="Z58" s="203">
        <v>59.61</v>
      </c>
      <c r="AA58" s="203">
        <v>3.01</v>
      </c>
      <c r="AB58" s="203">
        <v>0</v>
      </c>
      <c r="AC58" s="203">
        <v>22.89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46.06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14.3</v>
      </c>
      <c r="D59" s="203">
        <v>4.1500000000000004</v>
      </c>
      <c r="E59" s="203">
        <v>0</v>
      </c>
      <c r="F59" s="203">
        <v>7.15</v>
      </c>
      <c r="G59" s="203">
        <v>23.37</v>
      </c>
      <c r="H59" s="203">
        <v>0</v>
      </c>
      <c r="I59" s="203">
        <v>29.12</v>
      </c>
      <c r="J59" s="203">
        <v>0.96</v>
      </c>
      <c r="K59" s="203">
        <v>74.16</v>
      </c>
      <c r="L59" s="203">
        <v>57.72</v>
      </c>
      <c r="M59" s="203">
        <v>2.29</v>
      </c>
      <c r="N59" s="203">
        <v>1.91</v>
      </c>
      <c r="O59" s="203">
        <v>2.69</v>
      </c>
      <c r="P59" s="203">
        <v>0.89</v>
      </c>
      <c r="Q59" s="203">
        <v>3.36</v>
      </c>
      <c r="R59" s="203">
        <v>10.92</v>
      </c>
      <c r="S59" s="203">
        <v>6.78</v>
      </c>
      <c r="T59" s="203">
        <v>0</v>
      </c>
      <c r="U59" s="203">
        <v>1.9</v>
      </c>
      <c r="V59" s="203">
        <v>0.33</v>
      </c>
      <c r="W59" s="203">
        <v>0.98</v>
      </c>
      <c r="X59" s="203">
        <v>5.0599999999999996</v>
      </c>
      <c r="Y59" s="203">
        <v>0</v>
      </c>
      <c r="Z59" s="203">
        <v>59.61</v>
      </c>
      <c r="AA59" s="203">
        <v>3.01</v>
      </c>
      <c r="AB59" s="203">
        <v>0</v>
      </c>
      <c r="AC59" s="203">
        <v>22.89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46.97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14.3</v>
      </c>
      <c r="D60" s="203">
        <v>4.1500000000000004</v>
      </c>
      <c r="E60" s="203">
        <v>0</v>
      </c>
      <c r="F60" s="203">
        <v>7.15</v>
      </c>
      <c r="G60" s="203">
        <v>23.37</v>
      </c>
      <c r="H60" s="203">
        <v>0</v>
      </c>
      <c r="I60" s="203">
        <v>29.12</v>
      </c>
      <c r="J60" s="203">
        <v>0.96</v>
      </c>
      <c r="K60" s="203">
        <v>74.16</v>
      </c>
      <c r="L60" s="203">
        <v>57.72</v>
      </c>
      <c r="M60" s="203">
        <v>2.29</v>
      </c>
      <c r="N60" s="203">
        <v>1.91</v>
      </c>
      <c r="O60" s="203">
        <v>2.69</v>
      </c>
      <c r="P60" s="203">
        <v>0.89</v>
      </c>
      <c r="Q60" s="203">
        <v>3.36</v>
      </c>
      <c r="R60" s="203">
        <v>10.92</v>
      </c>
      <c r="S60" s="203">
        <v>6.78</v>
      </c>
      <c r="T60" s="203">
        <v>0</v>
      </c>
      <c r="U60" s="203">
        <v>1.9</v>
      </c>
      <c r="V60" s="203">
        <v>0.33</v>
      </c>
      <c r="W60" s="203">
        <v>0.98</v>
      </c>
      <c r="X60" s="203">
        <v>5.0599999999999996</v>
      </c>
      <c r="Y60" s="203">
        <v>0</v>
      </c>
      <c r="Z60" s="203">
        <v>59.62</v>
      </c>
      <c r="AA60" s="203">
        <v>3.01</v>
      </c>
      <c r="AB60" s="203">
        <v>0</v>
      </c>
      <c r="AC60" s="203">
        <v>22.89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46.97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14.3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29.12</v>
      </c>
      <c r="J61" s="203">
        <v>0.96</v>
      </c>
      <c r="K61" s="203">
        <v>74.16</v>
      </c>
      <c r="L61" s="203">
        <v>57.72</v>
      </c>
      <c r="M61" s="203">
        <v>2.29</v>
      </c>
      <c r="N61" s="203">
        <v>1.91</v>
      </c>
      <c r="O61" s="203">
        <v>2.69</v>
      </c>
      <c r="P61" s="203">
        <v>0.89</v>
      </c>
      <c r="Q61" s="203">
        <v>3.36</v>
      </c>
      <c r="R61" s="203">
        <v>10.92</v>
      </c>
      <c r="S61" s="203">
        <v>6.78</v>
      </c>
      <c r="T61" s="203">
        <v>0</v>
      </c>
      <c r="U61" s="203">
        <v>1.9</v>
      </c>
      <c r="V61" s="203">
        <v>0.33</v>
      </c>
      <c r="W61" s="203">
        <v>0.98</v>
      </c>
      <c r="X61" s="203">
        <v>5.0599999999999996</v>
      </c>
      <c r="Y61" s="203">
        <v>0</v>
      </c>
      <c r="Z61" s="203">
        <v>59.62</v>
      </c>
      <c r="AA61" s="203">
        <v>3.01</v>
      </c>
      <c r="AB61" s="203">
        <v>0</v>
      </c>
      <c r="AC61" s="203">
        <v>22.89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47.63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14.3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29.12</v>
      </c>
      <c r="J62" s="203">
        <v>0.96</v>
      </c>
      <c r="K62" s="203">
        <v>74.16</v>
      </c>
      <c r="L62" s="203">
        <v>57.8</v>
      </c>
      <c r="M62" s="203">
        <v>2.29</v>
      </c>
      <c r="N62" s="203">
        <v>1.91</v>
      </c>
      <c r="O62" s="203">
        <v>2.69</v>
      </c>
      <c r="P62" s="203">
        <v>0.89</v>
      </c>
      <c r="Q62" s="203">
        <v>3.36</v>
      </c>
      <c r="R62" s="203">
        <v>10.92</v>
      </c>
      <c r="S62" s="203">
        <v>6.78</v>
      </c>
      <c r="T62" s="203">
        <v>0</v>
      </c>
      <c r="U62" s="203">
        <v>1.9</v>
      </c>
      <c r="V62" s="203">
        <v>0.33</v>
      </c>
      <c r="W62" s="203">
        <v>0.98</v>
      </c>
      <c r="X62" s="203">
        <v>5.0599999999999996</v>
      </c>
      <c r="Y62" s="203">
        <v>0</v>
      </c>
      <c r="Z62" s="203">
        <v>59.62</v>
      </c>
      <c r="AA62" s="203">
        <v>3.01</v>
      </c>
      <c r="AB62" s="203">
        <v>0</v>
      </c>
      <c r="AC62" s="203">
        <v>21.89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46.06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14.3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29.12</v>
      </c>
      <c r="J63" s="203">
        <v>0.96</v>
      </c>
      <c r="K63" s="203">
        <v>74.16</v>
      </c>
      <c r="L63" s="203">
        <v>57.8</v>
      </c>
      <c r="M63" s="203">
        <v>2.29</v>
      </c>
      <c r="N63" s="203">
        <v>1.91</v>
      </c>
      <c r="O63" s="203">
        <v>2.69</v>
      </c>
      <c r="P63" s="203">
        <v>0.89</v>
      </c>
      <c r="Q63" s="203">
        <v>3.49</v>
      </c>
      <c r="R63" s="203">
        <v>12.68</v>
      </c>
      <c r="S63" s="203">
        <v>6.78</v>
      </c>
      <c r="T63" s="203">
        <v>0</v>
      </c>
      <c r="U63" s="203">
        <v>1.9</v>
      </c>
      <c r="V63" s="203">
        <v>9.1</v>
      </c>
      <c r="W63" s="203">
        <v>14.91</v>
      </c>
      <c r="X63" s="203">
        <v>50.34</v>
      </c>
      <c r="Y63" s="203">
        <v>0</v>
      </c>
      <c r="Z63" s="203">
        <v>59.62</v>
      </c>
      <c r="AA63" s="203">
        <v>3.01</v>
      </c>
      <c r="AB63" s="203">
        <v>0</v>
      </c>
      <c r="AC63" s="203">
        <v>21.89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46.06</v>
      </c>
      <c r="AJ63" s="203">
        <v>0</v>
      </c>
      <c r="AK63" s="203">
        <v>23.62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14.3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29.12</v>
      </c>
      <c r="J64" s="203">
        <v>0.96</v>
      </c>
      <c r="K64" s="203">
        <v>74.16</v>
      </c>
      <c r="L64" s="203">
        <v>59.54</v>
      </c>
      <c r="M64" s="203">
        <v>2.29</v>
      </c>
      <c r="N64" s="203">
        <v>1.91</v>
      </c>
      <c r="O64" s="203">
        <v>2.69</v>
      </c>
      <c r="P64" s="203">
        <v>0.89</v>
      </c>
      <c r="Q64" s="203">
        <v>3.49</v>
      </c>
      <c r="R64" s="203">
        <v>12.68</v>
      </c>
      <c r="S64" s="203">
        <v>6.78</v>
      </c>
      <c r="T64" s="203">
        <v>0</v>
      </c>
      <c r="U64" s="203">
        <v>1.9</v>
      </c>
      <c r="V64" s="203">
        <v>9.1</v>
      </c>
      <c r="W64" s="203">
        <v>14.91</v>
      </c>
      <c r="X64" s="203">
        <v>50.34</v>
      </c>
      <c r="Y64" s="203">
        <v>0</v>
      </c>
      <c r="Z64" s="203">
        <v>59.62</v>
      </c>
      <c r="AA64" s="203">
        <v>3.01</v>
      </c>
      <c r="AB64" s="203">
        <v>0</v>
      </c>
      <c r="AC64" s="203">
        <v>21.89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46.06</v>
      </c>
      <c r="AJ64" s="203">
        <v>0</v>
      </c>
      <c r="AK64" s="203">
        <v>23.62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14.3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29.12</v>
      </c>
      <c r="J65" s="203">
        <v>0.96</v>
      </c>
      <c r="K65" s="203">
        <v>74.16</v>
      </c>
      <c r="L65" s="203">
        <v>59.54</v>
      </c>
      <c r="M65" s="203">
        <v>2.29</v>
      </c>
      <c r="N65" s="203">
        <v>1.91</v>
      </c>
      <c r="O65" s="203">
        <v>2.69</v>
      </c>
      <c r="P65" s="203">
        <v>0.89</v>
      </c>
      <c r="Q65" s="203">
        <v>3.49</v>
      </c>
      <c r="R65" s="203">
        <v>12.7</v>
      </c>
      <c r="S65" s="203">
        <v>6.78</v>
      </c>
      <c r="T65" s="203">
        <v>0</v>
      </c>
      <c r="U65" s="203">
        <v>1.9</v>
      </c>
      <c r="V65" s="203">
        <v>9.1</v>
      </c>
      <c r="W65" s="203">
        <v>14.91</v>
      </c>
      <c r="X65" s="203">
        <v>50.34</v>
      </c>
      <c r="Y65" s="203">
        <v>0</v>
      </c>
      <c r="Z65" s="203">
        <v>59.62</v>
      </c>
      <c r="AA65" s="203">
        <v>3.01</v>
      </c>
      <c r="AB65" s="203">
        <v>0</v>
      </c>
      <c r="AC65" s="203">
        <v>21.89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44.54</v>
      </c>
      <c r="AJ65" s="203">
        <v>0</v>
      </c>
      <c r="AK65" s="203">
        <v>23.62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14.3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29.12</v>
      </c>
      <c r="J66" s="203">
        <v>0.96</v>
      </c>
      <c r="K66" s="203">
        <v>74.16</v>
      </c>
      <c r="L66" s="203">
        <v>59.54</v>
      </c>
      <c r="M66" s="203">
        <v>2.29</v>
      </c>
      <c r="N66" s="203">
        <v>1.91</v>
      </c>
      <c r="O66" s="203">
        <v>2.69</v>
      </c>
      <c r="P66" s="203">
        <v>0.89</v>
      </c>
      <c r="Q66" s="203">
        <v>3.49</v>
      </c>
      <c r="R66" s="203">
        <v>12.7</v>
      </c>
      <c r="S66" s="203">
        <v>6.78</v>
      </c>
      <c r="T66" s="203">
        <v>0</v>
      </c>
      <c r="U66" s="203">
        <v>1.9</v>
      </c>
      <c r="V66" s="203">
        <v>9.1</v>
      </c>
      <c r="W66" s="203">
        <v>14.91</v>
      </c>
      <c r="X66" s="203">
        <v>50.34</v>
      </c>
      <c r="Y66" s="203">
        <v>0</v>
      </c>
      <c r="Z66" s="203">
        <v>59.62</v>
      </c>
      <c r="AA66" s="203">
        <v>3.01</v>
      </c>
      <c r="AB66" s="203">
        <v>0</v>
      </c>
      <c r="AC66" s="203">
        <v>21.89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44.54</v>
      </c>
      <c r="AJ66" s="203">
        <v>0</v>
      </c>
      <c r="AK66" s="203">
        <v>23.62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14.3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29.12</v>
      </c>
      <c r="J67" s="203">
        <v>0.96</v>
      </c>
      <c r="K67" s="203">
        <v>74.349999999999994</v>
      </c>
      <c r="L67" s="203">
        <v>59.54</v>
      </c>
      <c r="M67" s="203">
        <v>2.29</v>
      </c>
      <c r="N67" s="203">
        <v>1.91</v>
      </c>
      <c r="O67" s="203">
        <v>2.69</v>
      </c>
      <c r="P67" s="203">
        <v>0.89</v>
      </c>
      <c r="Q67" s="203">
        <v>3.54</v>
      </c>
      <c r="R67" s="203">
        <v>13.09</v>
      </c>
      <c r="S67" s="203">
        <v>6.78</v>
      </c>
      <c r="T67" s="203">
        <v>0</v>
      </c>
      <c r="U67" s="203">
        <v>1.9</v>
      </c>
      <c r="V67" s="203">
        <v>0.33</v>
      </c>
      <c r="W67" s="203">
        <v>0.72</v>
      </c>
      <c r="X67" s="203">
        <v>2.38</v>
      </c>
      <c r="Y67" s="203">
        <v>0</v>
      </c>
      <c r="Z67" s="203">
        <v>59.62</v>
      </c>
      <c r="AA67" s="203">
        <v>3.01</v>
      </c>
      <c r="AB67" s="203">
        <v>0</v>
      </c>
      <c r="AC67" s="203">
        <v>20.89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44.58</v>
      </c>
      <c r="AJ67" s="203">
        <v>0</v>
      </c>
      <c r="AK67" s="203">
        <v>23.62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14.3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29.12</v>
      </c>
      <c r="J68" s="203">
        <v>0.96</v>
      </c>
      <c r="K68" s="203">
        <v>74.349999999999994</v>
      </c>
      <c r="L68" s="203">
        <v>59.54</v>
      </c>
      <c r="M68" s="203">
        <v>2.29</v>
      </c>
      <c r="N68" s="203">
        <v>1.91</v>
      </c>
      <c r="O68" s="203">
        <v>2.69</v>
      </c>
      <c r="P68" s="203">
        <v>0.89</v>
      </c>
      <c r="Q68" s="203">
        <v>3.54</v>
      </c>
      <c r="R68" s="203">
        <v>13.07</v>
      </c>
      <c r="S68" s="203">
        <v>6.78</v>
      </c>
      <c r="T68" s="203">
        <v>0</v>
      </c>
      <c r="U68" s="203">
        <v>1.9</v>
      </c>
      <c r="V68" s="203">
        <v>0.33</v>
      </c>
      <c r="W68" s="203">
        <v>0.72</v>
      </c>
      <c r="X68" s="203">
        <v>2.38</v>
      </c>
      <c r="Y68" s="203">
        <v>0</v>
      </c>
      <c r="Z68" s="203">
        <v>59.62</v>
      </c>
      <c r="AA68" s="203">
        <v>3.01</v>
      </c>
      <c r="AB68" s="203">
        <v>0</v>
      </c>
      <c r="AC68" s="203">
        <v>20.89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44.54</v>
      </c>
      <c r="AJ68" s="203">
        <v>0</v>
      </c>
      <c r="AK68" s="203">
        <v>23.62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14.3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29.12</v>
      </c>
      <c r="J69" s="203">
        <v>0.96</v>
      </c>
      <c r="K69" s="203">
        <v>74.349999999999994</v>
      </c>
      <c r="L69" s="203">
        <v>59.54</v>
      </c>
      <c r="M69" s="203">
        <v>2.29</v>
      </c>
      <c r="N69" s="203">
        <v>1.91</v>
      </c>
      <c r="O69" s="203">
        <v>2.69</v>
      </c>
      <c r="P69" s="203">
        <v>0.89</v>
      </c>
      <c r="Q69" s="203">
        <v>3.86</v>
      </c>
      <c r="R69" s="203">
        <v>13.07</v>
      </c>
      <c r="S69" s="203">
        <v>6.78</v>
      </c>
      <c r="T69" s="203">
        <v>0</v>
      </c>
      <c r="U69" s="203">
        <v>1.9</v>
      </c>
      <c r="V69" s="203">
        <v>0.33</v>
      </c>
      <c r="W69" s="203">
        <v>0.72</v>
      </c>
      <c r="X69" s="203">
        <v>2.38</v>
      </c>
      <c r="Y69" s="203">
        <v>0</v>
      </c>
      <c r="Z69" s="203">
        <v>59.62</v>
      </c>
      <c r="AA69" s="203">
        <v>3.01</v>
      </c>
      <c r="AB69" s="203">
        <v>0</v>
      </c>
      <c r="AC69" s="203">
        <v>20.89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44.54</v>
      </c>
      <c r="AJ69" s="203">
        <v>0</v>
      </c>
      <c r="AK69" s="203">
        <v>23.62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14.3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29.12</v>
      </c>
      <c r="J70" s="203">
        <v>0.96</v>
      </c>
      <c r="K70" s="203">
        <v>74.349999999999994</v>
      </c>
      <c r="L70" s="203">
        <v>59.54</v>
      </c>
      <c r="M70" s="203">
        <v>2.29</v>
      </c>
      <c r="N70" s="203">
        <v>1.91</v>
      </c>
      <c r="O70" s="203">
        <v>2.69</v>
      </c>
      <c r="P70" s="203">
        <v>0.89</v>
      </c>
      <c r="Q70" s="203">
        <v>3.86</v>
      </c>
      <c r="R70" s="203">
        <v>12.98</v>
      </c>
      <c r="S70" s="203">
        <v>6.78</v>
      </c>
      <c r="T70" s="203">
        <v>0</v>
      </c>
      <c r="U70" s="203">
        <v>1.9</v>
      </c>
      <c r="V70" s="203">
        <v>0.33</v>
      </c>
      <c r="W70" s="203">
        <v>0.72</v>
      </c>
      <c r="X70" s="203">
        <v>2.38</v>
      </c>
      <c r="Y70" s="203">
        <v>0</v>
      </c>
      <c r="Z70" s="203">
        <v>59.62</v>
      </c>
      <c r="AA70" s="203">
        <v>3.01</v>
      </c>
      <c r="AB70" s="203">
        <v>0</v>
      </c>
      <c r="AC70" s="203">
        <v>21.89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44.54</v>
      </c>
      <c r="AJ70" s="203">
        <v>0</v>
      </c>
      <c r="AK70" s="203">
        <v>23.62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14.3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29.12</v>
      </c>
      <c r="J71" s="203">
        <v>0.96</v>
      </c>
      <c r="K71" s="203">
        <v>74.349999999999994</v>
      </c>
      <c r="L71" s="203">
        <v>59.54</v>
      </c>
      <c r="M71" s="203">
        <v>2.29</v>
      </c>
      <c r="N71" s="203">
        <v>1.91</v>
      </c>
      <c r="O71" s="203">
        <v>2.69</v>
      </c>
      <c r="P71" s="203">
        <v>0.89</v>
      </c>
      <c r="Q71" s="203">
        <v>3.66</v>
      </c>
      <c r="R71" s="203">
        <v>12.98</v>
      </c>
      <c r="S71" s="203">
        <v>6.78</v>
      </c>
      <c r="T71" s="203">
        <v>0</v>
      </c>
      <c r="U71" s="203">
        <v>1.9</v>
      </c>
      <c r="V71" s="203">
        <v>0.33</v>
      </c>
      <c r="W71" s="203">
        <v>0.72</v>
      </c>
      <c r="X71" s="203">
        <v>2.38</v>
      </c>
      <c r="Y71" s="203">
        <v>0</v>
      </c>
      <c r="Z71" s="203">
        <v>59.62</v>
      </c>
      <c r="AA71" s="203">
        <v>3.01</v>
      </c>
      <c r="AB71" s="203">
        <v>0</v>
      </c>
      <c r="AC71" s="203">
        <v>21.89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45.39</v>
      </c>
      <c r="AJ71" s="203">
        <v>0</v>
      </c>
      <c r="AK71" s="203">
        <v>23.62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14.3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29.12</v>
      </c>
      <c r="J72" s="203">
        <v>0.96</v>
      </c>
      <c r="K72" s="203">
        <v>74.349999999999994</v>
      </c>
      <c r="L72" s="203">
        <v>59.54</v>
      </c>
      <c r="M72" s="203">
        <v>2.29</v>
      </c>
      <c r="N72" s="203">
        <v>1.91</v>
      </c>
      <c r="O72" s="203">
        <v>2.69</v>
      </c>
      <c r="P72" s="203">
        <v>0.89</v>
      </c>
      <c r="Q72" s="203">
        <v>4.79</v>
      </c>
      <c r="R72" s="203">
        <v>13.8</v>
      </c>
      <c r="S72" s="203">
        <v>6.77</v>
      </c>
      <c r="T72" s="203">
        <v>0</v>
      </c>
      <c r="U72" s="203">
        <v>1.9</v>
      </c>
      <c r="V72" s="203">
        <v>0.33</v>
      </c>
      <c r="W72" s="203">
        <v>0.72</v>
      </c>
      <c r="X72" s="203">
        <v>2.38</v>
      </c>
      <c r="Y72" s="203">
        <v>0</v>
      </c>
      <c r="Z72" s="203">
        <v>59.62</v>
      </c>
      <c r="AA72" s="203">
        <v>3.01</v>
      </c>
      <c r="AB72" s="203">
        <v>0</v>
      </c>
      <c r="AC72" s="203">
        <v>21.89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45.39</v>
      </c>
      <c r="AJ72" s="203">
        <v>0</v>
      </c>
      <c r="AK72" s="203">
        <v>23.62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14.3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29.12</v>
      </c>
      <c r="J73" s="203">
        <v>0.96</v>
      </c>
      <c r="K73" s="203">
        <v>74.349999999999994</v>
      </c>
      <c r="L73" s="203">
        <v>59.54</v>
      </c>
      <c r="M73" s="203">
        <v>2.29</v>
      </c>
      <c r="N73" s="203">
        <v>1.91</v>
      </c>
      <c r="O73" s="203">
        <v>2.69</v>
      </c>
      <c r="P73" s="203">
        <v>0.89</v>
      </c>
      <c r="Q73" s="203">
        <v>4.79</v>
      </c>
      <c r="R73" s="203">
        <v>13.8</v>
      </c>
      <c r="S73" s="203">
        <v>6.77</v>
      </c>
      <c r="T73" s="203">
        <v>0</v>
      </c>
      <c r="U73" s="203">
        <v>1.9</v>
      </c>
      <c r="V73" s="203">
        <v>0.33</v>
      </c>
      <c r="W73" s="203">
        <v>0.72</v>
      </c>
      <c r="X73" s="203">
        <v>2.38</v>
      </c>
      <c r="Y73" s="203">
        <v>0</v>
      </c>
      <c r="Z73" s="203">
        <v>59.62</v>
      </c>
      <c r="AA73" s="203">
        <v>3.01</v>
      </c>
      <c r="AB73" s="203">
        <v>0</v>
      </c>
      <c r="AC73" s="203">
        <v>21.89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45.43</v>
      </c>
      <c r="AJ73" s="203">
        <v>0</v>
      </c>
      <c r="AK73" s="203">
        <v>23.62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14.3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29.12</v>
      </c>
      <c r="J74" s="203">
        <v>0.96</v>
      </c>
      <c r="K74" s="203">
        <v>74.349999999999994</v>
      </c>
      <c r="L74" s="203">
        <v>59.54</v>
      </c>
      <c r="M74" s="203">
        <v>2.29</v>
      </c>
      <c r="N74" s="203">
        <v>1.91</v>
      </c>
      <c r="O74" s="203">
        <v>2.69</v>
      </c>
      <c r="P74" s="203">
        <v>0.89</v>
      </c>
      <c r="Q74" s="203">
        <v>4.79</v>
      </c>
      <c r="R74" s="203">
        <v>13.8</v>
      </c>
      <c r="S74" s="203">
        <v>6.77</v>
      </c>
      <c r="T74" s="203">
        <v>0</v>
      </c>
      <c r="U74" s="203">
        <v>1.9</v>
      </c>
      <c r="V74" s="203">
        <v>0.33</v>
      </c>
      <c r="W74" s="203">
        <v>0.72</v>
      </c>
      <c r="X74" s="203">
        <v>2.38</v>
      </c>
      <c r="Y74" s="203">
        <v>0</v>
      </c>
      <c r="Z74" s="203">
        <v>59.62</v>
      </c>
      <c r="AA74" s="203">
        <v>3.01</v>
      </c>
      <c r="AB74" s="203">
        <v>0</v>
      </c>
      <c r="AC74" s="203">
        <v>21.89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45.39</v>
      </c>
      <c r="AJ74" s="203">
        <v>0</v>
      </c>
      <c r="AK74" s="203">
        <v>23.62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14.3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29.12</v>
      </c>
      <c r="J75" s="203">
        <v>0.96</v>
      </c>
      <c r="K75" s="203">
        <v>29.21</v>
      </c>
      <c r="L75" s="203">
        <v>59.54</v>
      </c>
      <c r="M75" s="203">
        <v>2.29</v>
      </c>
      <c r="N75" s="203">
        <v>1.91</v>
      </c>
      <c r="O75" s="203">
        <v>2.69</v>
      </c>
      <c r="P75" s="203">
        <v>0.89</v>
      </c>
      <c r="Q75" s="203">
        <v>0.18</v>
      </c>
      <c r="R75" s="203">
        <v>0.69</v>
      </c>
      <c r="S75" s="203">
        <v>0.43</v>
      </c>
      <c r="T75" s="203">
        <v>0</v>
      </c>
      <c r="U75" s="203">
        <v>1.9</v>
      </c>
      <c r="V75" s="203">
        <v>0.33</v>
      </c>
      <c r="W75" s="203">
        <v>0.72</v>
      </c>
      <c r="X75" s="203">
        <v>2.38</v>
      </c>
      <c r="Y75" s="203">
        <v>0</v>
      </c>
      <c r="Z75" s="203">
        <v>7.63</v>
      </c>
      <c r="AA75" s="203">
        <v>3.01</v>
      </c>
      <c r="AB75" s="203">
        <v>0</v>
      </c>
      <c r="AC75" s="203">
        <v>21.89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46.9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14.3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29.12</v>
      </c>
      <c r="J76" s="203">
        <v>0.96</v>
      </c>
      <c r="K76" s="203">
        <v>5.9</v>
      </c>
      <c r="L76" s="203">
        <v>59.54</v>
      </c>
      <c r="M76" s="203">
        <v>2.29</v>
      </c>
      <c r="N76" s="203">
        <v>1.91</v>
      </c>
      <c r="O76" s="203">
        <v>2.69</v>
      </c>
      <c r="P76" s="203">
        <v>0.89</v>
      </c>
      <c r="Q76" s="203">
        <v>0.18</v>
      </c>
      <c r="R76" s="203">
        <v>0.69</v>
      </c>
      <c r="S76" s="203">
        <v>0.43</v>
      </c>
      <c r="T76" s="203">
        <v>0</v>
      </c>
      <c r="U76" s="203">
        <v>1.9</v>
      </c>
      <c r="V76" s="203">
        <v>0.33</v>
      </c>
      <c r="W76" s="203">
        <v>0.72</v>
      </c>
      <c r="X76" s="203">
        <v>2.38</v>
      </c>
      <c r="Y76" s="203">
        <v>0</v>
      </c>
      <c r="Z76" s="203">
        <v>4.49</v>
      </c>
      <c r="AA76" s="203">
        <v>3.01</v>
      </c>
      <c r="AB76" s="203">
        <v>0</v>
      </c>
      <c r="AC76" s="203">
        <v>21.89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46.9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14.3</v>
      </c>
      <c r="D77" s="203">
        <v>4.1500000000000004</v>
      </c>
      <c r="E77" s="203">
        <v>0</v>
      </c>
      <c r="F77" s="203">
        <v>7.15</v>
      </c>
      <c r="G77" s="203">
        <v>23.37</v>
      </c>
      <c r="H77" s="203">
        <v>0</v>
      </c>
      <c r="I77" s="203">
        <v>29.12</v>
      </c>
      <c r="J77" s="203">
        <v>0.96</v>
      </c>
      <c r="K77" s="203">
        <v>5.9</v>
      </c>
      <c r="L77" s="203">
        <v>59.54</v>
      </c>
      <c r="M77" s="203">
        <v>2.29</v>
      </c>
      <c r="N77" s="203">
        <v>1.91</v>
      </c>
      <c r="O77" s="203">
        <v>2.69</v>
      </c>
      <c r="P77" s="203">
        <v>0.89</v>
      </c>
      <c r="Q77" s="203">
        <v>0.18</v>
      </c>
      <c r="R77" s="203">
        <v>0.69</v>
      </c>
      <c r="S77" s="203">
        <v>0.43</v>
      </c>
      <c r="T77" s="203">
        <v>0</v>
      </c>
      <c r="U77" s="203">
        <v>1.9</v>
      </c>
      <c r="V77" s="203">
        <v>0.33</v>
      </c>
      <c r="W77" s="203">
        <v>0.72</v>
      </c>
      <c r="X77" s="203">
        <v>2.38</v>
      </c>
      <c r="Y77" s="203">
        <v>0</v>
      </c>
      <c r="Z77" s="203">
        <v>4.49</v>
      </c>
      <c r="AA77" s="203">
        <v>3.01</v>
      </c>
      <c r="AB77" s="203">
        <v>0</v>
      </c>
      <c r="AC77" s="203">
        <v>25.91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49.43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14.3</v>
      </c>
      <c r="D78" s="203">
        <v>4.1500000000000004</v>
      </c>
      <c r="E78" s="203">
        <v>0</v>
      </c>
      <c r="F78" s="203">
        <v>7.15</v>
      </c>
      <c r="G78" s="203">
        <v>23.37</v>
      </c>
      <c r="H78" s="203">
        <v>0</v>
      </c>
      <c r="I78" s="203">
        <v>29.12</v>
      </c>
      <c r="J78" s="203">
        <v>0.96</v>
      </c>
      <c r="K78" s="203">
        <v>5.9</v>
      </c>
      <c r="L78" s="203">
        <v>59.54</v>
      </c>
      <c r="M78" s="203">
        <v>2.29</v>
      </c>
      <c r="N78" s="203">
        <v>1.91</v>
      </c>
      <c r="O78" s="203">
        <v>2.69</v>
      </c>
      <c r="P78" s="203">
        <v>0.89</v>
      </c>
      <c r="Q78" s="203">
        <v>0.18</v>
      </c>
      <c r="R78" s="203">
        <v>0.69</v>
      </c>
      <c r="S78" s="203">
        <v>0.43</v>
      </c>
      <c r="T78" s="203">
        <v>0</v>
      </c>
      <c r="U78" s="203">
        <v>1.9</v>
      </c>
      <c r="V78" s="203">
        <v>0.33</v>
      </c>
      <c r="W78" s="203">
        <v>0.72</v>
      </c>
      <c r="X78" s="203">
        <v>2.38</v>
      </c>
      <c r="Y78" s="203">
        <v>0</v>
      </c>
      <c r="Z78" s="203">
        <v>4.49</v>
      </c>
      <c r="AA78" s="203">
        <v>3.01</v>
      </c>
      <c r="AB78" s="203">
        <v>0</v>
      </c>
      <c r="AC78" s="203">
        <v>25.91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49.43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14.3</v>
      </c>
      <c r="D79" s="203">
        <v>4.1500000000000004</v>
      </c>
      <c r="E79" s="203">
        <v>0</v>
      </c>
      <c r="F79" s="203">
        <v>7.15</v>
      </c>
      <c r="G79" s="203">
        <v>23.37</v>
      </c>
      <c r="H79" s="203">
        <v>0</v>
      </c>
      <c r="I79" s="203">
        <v>29.12</v>
      </c>
      <c r="J79" s="203">
        <v>0.96</v>
      </c>
      <c r="K79" s="203">
        <v>5.9</v>
      </c>
      <c r="L79" s="203">
        <v>4.66</v>
      </c>
      <c r="M79" s="203">
        <v>2.29</v>
      </c>
      <c r="N79" s="203">
        <v>1.91</v>
      </c>
      <c r="O79" s="203">
        <v>2.69</v>
      </c>
      <c r="P79" s="203">
        <v>0.89</v>
      </c>
      <c r="Q79" s="203">
        <v>0.18</v>
      </c>
      <c r="R79" s="203">
        <v>0.69</v>
      </c>
      <c r="S79" s="203">
        <v>0.43</v>
      </c>
      <c r="T79" s="203">
        <v>0</v>
      </c>
      <c r="U79" s="203">
        <v>1.9</v>
      </c>
      <c r="V79" s="203">
        <v>0.33</v>
      </c>
      <c r="W79" s="203">
        <v>0.72</v>
      </c>
      <c r="X79" s="203">
        <v>2.38</v>
      </c>
      <c r="Y79" s="203">
        <v>0</v>
      </c>
      <c r="Z79" s="203">
        <v>4.49</v>
      </c>
      <c r="AA79" s="203">
        <v>3.01</v>
      </c>
      <c r="AB79" s="203">
        <v>0</v>
      </c>
      <c r="AC79" s="203">
        <v>21.89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47.33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14.3</v>
      </c>
      <c r="D80" s="203">
        <v>4.1500000000000004</v>
      </c>
      <c r="E80" s="203">
        <v>0</v>
      </c>
      <c r="F80" s="203">
        <v>7.15</v>
      </c>
      <c r="G80" s="203">
        <v>23.37</v>
      </c>
      <c r="H80" s="203">
        <v>0</v>
      </c>
      <c r="I80" s="203">
        <v>29.12</v>
      </c>
      <c r="J80" s="203">
        <v>0.96</v>
      </c>
      <c r="K80" s="203">
        <v>5.9</v>
      </c>
      <c r="L80" s="203">
        <v>4.66</v>
      </c>
      <c r="M80" s="203">
        <v>2.29</v>
      </c>
      <c r="N80" s="203">
        <v>1.91</v>
      </c>
      <c r="O80" s="203">
        <v>2.69</v>
      </c>
      <c r="P80" s="203">
        <v>0.89</v>
      </c>
      <c r="Q80" s="203">
        <v>0.18</v>
      </c>
      <c r="R80" s="203">
        <v>0.69</v>
      </c>
      <c r="S80" s="203">
        <v>0.43</v>
      </c>
      <c r="T80" s="203">
        <v>0</v>
      </c>
      <c r="U80" s="203">
        <v>1.9</v>
      </c>
      <c r="V80" s="203">
        <v>0.33</v>
      </c>
      <c r="W80" s="203">
        <v>0.72</v>
      </c>
      <c r="X80" s="203">
        <v>2.38</v>
      </c>
      <c r="Y80" s="203">
        <v>0</v>
      </c>
      <c r="Z80" s="203">
        <v>4.49</v>
      </c>
      <c r="AA80" s="203">
        <v>3.01</v>
      </c>
      <c r="AB80" s="203">
        <v>0</v>
      </c>
      <c r="AC80" s="203">
        <v>21.89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46.96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14.3</v>
      </c>
      <c r="D81" s="203">
        <v>4.1500000000000004</v>
      </c>
      <c r="E81" s="203">
        <v>0</v>
      </c>
      <c r="F81" s="203">
        <v>7.15</v>
      </c>
      <c r="G81" s="203">
        <v>23.37</v>
      </c>
      <c r="H81" s="203">
        <v>0</v>
      </c>
      <c r="I81" s="203">
        <v>29.12</v>
      </c>
      <c r="J81" s="203">
        <v>0.96</v>
      </c>
      <c r="K81" s="203">
        <v>5.9</v>
      </c>
      <c r="L81" s="203">
        <v>4.66</v>
      </c>
      <c r="M81" s="203">
        <v>2.29</v>
      </c>
      <c r="N81" s="203">
        <v>1.91</v>
      </c>
      <c r="O81" s="203">
        <v>2.69</v>
      </c>
      <c r="P81" s="203">
        <v>0.89</v>
      </c>
      <c r="Q81" s="203">
        <v>0.18</v>
      </c>
      <c r="R81" s="203">
        <v>0.69</v>
      </c>
      <c r="S81" s="203">
        <v>0.43</v>
      </c>
      <c r="T81" s="203">
        <v>0</v>
      </c>
      <c r="U81" s="203">
        <v>1.9</v>
      </c>
      <c r="V81" s="203">
        <v>0.33</v>
      </c>
      <c r="W81" s="203">
        <v>0.72</v>
      </c>
      <c r="X81" s="203">
        <v>2.38</v>
      </c>
      <c r="Y81" s="203">
        <v>0</v>
      </c>
      <c r="Z81" s="203">
        <v>4.49</v>
      </c>
      <c r="AA81" s="203">
        <v>3.01</v>
      </c>
      <c r="AB81" s="203">
        <v>0</v>
      </c>
      <c r="AC81" s="203">
        <v>21.89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46.96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14.3</v>
      </c>
      <c r="D82" s="203">
        <v>4.1500000000000004</v>
      </c>
      <c r="E82" s="203">
        <v>0</v>
      </c>
      <c r="F82" s="203">
        <v>7.15</v>
      </c>
      <c r="G82" s="203">
        <v>23.37</v>
      </c>
      <c r="H82" s="203">
        <v>0</v>
      </c>
      <c r="I82" s="203">
        <v>29.12</v>
      </c>
      <c r="J82" s="203">
        <v>0.96</v>
      </c>
      <c r="K82" s="203">
        <v>5.9</v>
      </c>
      <c r="L82" s="203">
        <v>4.66</v>
      </c>
      <c r="M82" s="203">
        <v>2.29</v>
      </c>
      <c r="N82" s="203">
        <v>1.91</v>
      </c>
      <c r="O82" s="203">
        <v>2.69</v>
      </c>
      <c r="P82" s="203">
        <v>0.89</v>
      </c>
      <c r="Q82" s="203">
        <v>0.18</v>
      </c>
      <c r="R82" s="203">
        <v>0.69</v>
      </c>
      <c r="S82" s="203">
        <v>0.43</v>
      </c>
      <c r="T82" s="203">
        <v>0</v>
      </c>
      <c r="U82" s="203">
        <v>1.9</v>
      </c>
      <c r="V82" s="203">
        <v>0.33</v>
      </c>
      <c r="W82" s="203">
        <v>0.72</v>
      </c>
      <c r="X82" s="203">
        <v>2.38</v>
      </c>
      <c r="Y82" s="203">
        <v>0</v>
      </c>
      <c r="Z82" s="203">
        <v>4.49</v>
      </c>
      <c r="AA82" s="203">
        <v>3.01</v>
      </c>
      <c r="AB82" s="203">
        <v>0</v>
      </c>
      <c r="AC82" s="203">
        <v>21.89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46.96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14.3</v>
      </c>
      <c r="D83" s="203">
        <v>4.1500000000000004</v>
      </c>
      <c r="E83" s="203">
        <v>0</v>
      </c>
      <c r="F83" s="203">
        <v>7.15</v>
      </c>
      <c r="G83" s="203">
        <v>23.37</v>
      </c>
      <c r="H83" s="203">
        <v>0</v>
      </c>
      <c r="I83" s="203">
        <v>29.12</v>
      </c>
      <c r="J83" s="203">
        <v>0.96</v>
      </c>
      <c r="K83" s="203">
        <v>5.9</v>
      </c>
      <c r="L83" s="203">
        <v>4.66</v>
      </c>
      <c r="M83" s="203">
        <v>2.29</v>
      </c>
      <c r="N83" s="203">
        <v>1.91</v>
      </c>
      <c r="O83" s="203">
        <v>2.69</v>
      </c>
      <c r="P83" s="203">
        <v>0.89</v>
      </c>
      <c r="Q83" s="203">
        <v>0.18</v>
      </c>
      <c r="R83" s="203">
        <v>0.69</v>
      </c>
      <c r="S83" s="203">
        <v>0.43</v>
      </c>
      <c r="T83" s="203">
        <v>0</v>
      </c>
      <c r="U83" s="203">
        <v>1.9</v>
      </c>
      <c r="V83" s="203">
        <v>0.33</v>
      </c>
      <c r="W83" s="203">
        <v>0.72</v>
      </c>
      <c r="X83" s="203">
        <v>2.38</v>
      </c>
      <c r="Y83" s="203">
        <v>0</v>
      </c>
      <c r="Z83" s="203">
        <v>4.49</v>
      </c>
      <c r="AA83" s="203">
        <v>3.01</v>
      </c>
      <c r="AB83" s="203">
        <v>0</v>
      </c>
      <c r="AC83" s="203">
        <v>21.89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46.96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14.3</v>
      </c>
      <c r="D84" s="203">
        <v>4.1500000000000004</v>
      </c>
      <c r="E84" s="203">
        <v>0</v>
      </c>
      <c r="F84" s="203">
        <v>7.15</v>
      </c>
      <c r="G84" s="203">
        <v>23.37</v>
      </c>
      <c r="H84" s="203">
        <v>0</v>
      </c>
      <c r="I84" s="203">
        <v>29.12</v>
      </c>
      <c r="J84" s="203">
        <v>0.96</v>
      </c>
      <c r="K84" s="203">
        <v>5.9</v>
      </c>
      <c r="L84" s="203">
        <v>4.66</v>
      </c>
      <c r="M84" s="203">
        <v>2.29</v>
      </c>
      <c r="N84" s="203">
        <v>1.91</v>
      </c>
      <c r="O84" s="203">
        <v>2.69</v>
      </c>
      <c r="P84" s="203">
        <v>0.89</v>
      </c>
      <c r="Q84" s="203">
        <v>0.18</v>
      </c>
      <c r="R84" s="203">
        <v>0.69</v>
      </c>
      <c r="S84" s="203">
        <v>0.43</v>
      </c>
      <c r="T84" s="203">
        <v>0</v>
      </c>
      <c r="U84" s="203">
        <v>1.9</v>
      </c>
      <c r="V84" s="203">
        <v>0.33</v>
      </c>
      <c r="W84" s="203">
        <v>0.72</v>
      </c>
      <c r="X84" s="203">
        <v>2.38</v>
      </c>
      <c r="Y84" s="203">
        <v>0</v>
      </c>
      <c r="Z84" s="203">
        <v>4.49</v>
      </c>
      <c r="AA84" s="203">
        <v>3.01</v>
      </c>
      <c r="AB84" s="203">
        <v>0</v>
      </c>
      <c r="AC84" s="203">
        <v>21.89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46.96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14.3</v>
      </c>
      <c r="D85" s="203">
        <v>4.1500000000000004</v>
      </c>
      <c r="E85" s="203">
        <v>0</v>
      </c>
      <c r="F85" s="203">
        <v>7.15</v>
      </c>
      <c r="G85" s="203">
        <v>23.37</v>
      </c>
      <c r="H85" s="203">
        <v>0</v>
      </c>
      <c r="I85" s="203">
        <v>29.12</v>
      </c>
      <c r="J85" s="203">
        <v>0.96</v>
      </c>
      <c r="K85" s="203">
        <v>5.9</v>
      </c>
      <c r="L85" s="203">
        <v>4.66</v>
      </c>
      <c r="M85" s="203">
        <v>2.29</v>
      </c>
      <c r="N85" s="203">
        <v>1.91</v>
      </c>
      <c r="O85" s="203">
        <v>2.69</v>
      </c>
      <c r="P85" s="203">
        <v>0.89</v>
      </c>
      <c r="Q85" s="203">
        <v>0.18</v>
      </c>
      <c r="R85" s="203">
        <v>0.69</v>
      </c>
      <c r="S85" s="203">
        <v>0.43</v>
      </c>
      <c r="T85" s="203">
        <v>0</v>
      </c>
      <c r="U85" s="203">
        <v>1.9</v>
      </c>
      <c r="V85" s="203">
        <v>0.33</v>
      </c>
      <c r="W85" s="203">
        <v>0.73</v>
      </c>
      <c r="X85" s="203">
        <v>2.38</v>
      </c>
      <c r="Y85" s="203">
        <v>0</v>
      </c>
      <c r="Z85" s="203">
        <v>4.49</v>
      </c>
      <c r="AA85" s="203">
        <v>3.01</v>
      </c>
      <c r="AB85" s="203">
        <v>0</v>
      </c>
      <c r="AC85" s="203">
        <v>21.89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47.33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14.3</v>
      </c>
      <c r="D86" s="203">
        <v>4.1500000000000004</v>
      </c>
      <c r="E86" s="203">
        <v>0</v>
      </c>
      <c r="F86" s="203">
        <v>7.15</v>
      </c>
      <c r="G86" s="203">
        <v>23.37</v>
      </c>
      <c r="H86" s="203">
        <v>0</v>
      </c>
      <c r="I86" s="203">
        <v>29.12</v>
      </c>
      <c r="J86" s="203">
        <v>0.96</v>
      </c>
      <c r="K86" s="203">
        <v>5.9</v>
      </c>
      <c r="L86" s="203">
        <v>4.66</v>
      </c>
      <c r="M86" s="203">
        <v>2.29</v>
      </c>
      <c r="N86" s="203">
        <v>1.91</v>
      </c>
      <c r="O86" s="203">
        <v>2.69</v>
      </c>
      <c r="P86" s="203">
        <v>0.89</v>
      </c>
      <c r="Q86" s="203">
        <v>0.18</v>
      </c>
      <c r="R86" s="203">
        <v>0.69</v>
      </c>
      <c r="S86" s="203">
        <v>0.43</v>
      </c>
      <c r="T86" s="203">
        <v>0</v>
      </c>
      <c r="U86" s="203">
        <v>1.9</v>
      </c>
      <c r="V86" s="203">
        <v>0.33</v>
      </c>
      <c r="W86" s="203">
        <v>0.73</v>
      </c>
      <c r="X86" s="203">
        <v>2.38</v>
      </c>
      <c r="Y86" s="203">
        <v>0</v>
      </c>
      <c r="Z86" s="203">
        <v>4.49</v>
      </c>
      <c r="AA86" s="203">
        <v>3.01</v>
      </c>
      <c r="AB86" s="203">
        <v>0</v>
      </c>
      <c r="AC86" s="203">
        <v>21.89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46.96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14.3</v>
      </c>
      <c r="D87" s="203">
        <v>4.1500000000000004</v>
      </c>
      <c r="E87" s="203">
        <v>0</v>
      </c>
      <c r="F87" s="203">
        <v>7.15</v>
      </c>
      <c r="G87" s="203">
        <v>23.37</v>
      </c>
      <c r="H87" s="203">
        <v>0</v>
      </c>
      <c r="I87" s="203">
        <v>29.12</v>
      </c>
      <c r="J87" s="203">
        <v>0.96</v>
      </c>
      <c r="K87" s="203">
        <v>5.9</v>
      </c>
      <c r="L87" s="203">
        <v>4.66</v>
      </c>
      <c r="M87" s="203">
        <v>2.29</v>
      </c>
      <c r="N87" s="203">
        <v>1.91</v>
      </c>
      <c r="O87" s="203">
        <v>2.69</v>
      </c>
      <c r="P87" s="203">
        <v>0.89</v>
      </c>
      <c r="Q87" s="203">
        <v>0.18</v>
      </c>
      <c r="R87" s="203">
        <v>0.69</v>
      </c>
      <c r="S87" s="203">
        <v>0.43</v>
      </c>
      <c r="T87" s="203">
        <v>0</v>
      </c>
      <c r="U87" s="203">
        <v>1.9</v>
      </c>
      <c r="V87" s="203">
        <v>0.33</v>
      </c>
      <c r="W87" s="203">
        <v>0.73</v>
      </c>
      <c r="X87" s="203">
        <v>2.38</v>
      </c>
      <c r="Y87" s="203">
        <v>0</v>
      </c>
      <c r="Z87" s="203">
        <v>4.49</v>
      </c>
      <c r="AA87" s="203">
        <v>3.01</v>
      </c>
      <c r="AB87" s="203">
        <v>0</v>
      </c>
      <c r="AC87" s="203">
        <v>21.89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46.96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14.3</v>
      </c>
      <c r="D88" s="203">
        <v>4.1500000000000004</v>
      </c>
      <c r="E88" s="203">
        <v>0</v>
      </c>
      <c r="F88" s="203">
        <v>7.15</v>
      </c>
      <c r="G88" s="203">
        <v>23.37</v>
      </c>
      <c r="H88" s="203">
        <v>0</v>
      </c>
      <c r="I88" s="203">
        <v>29.12</v>
      </c>
      <c r="J88" s="203">
        <v>0.96</v>
      </c>
      <c r="K88" s="203">
        <v>5.9</v>
      </c>
      <c r="L88" s="203">
        <v>4.66</v>
      </c>
      <c r="M88" s="203">
        <v>2.29</v>
      </c>
      <c r="N88" s="203">
        <v>1.91</v>
      </c>
      <c r="O88" s="203">
        <v>2.69</v>
      </c>
      <c r="P88" s="203">
        <v>0.89</v>
      </c>
      <c r="Q88" s="203">
        <v>0.18</v>
      </c>
      <c r="R88" s="203">
        <v>0.69</v>
      </c>
      <c r="S88" s="203">
        <v>0.43</v>
      </c>
      <c r="T88" s="203">
        <v>0</v>
      </c>
      <c r="U88" s="203">
        <v>1.9</v>
      </c>
      <c r="V88" s="203">
        <v>0.33</v>
      </c>
      <c r="W88" s="203">
        <v>0.73</v>
      </c>
      <c r="X88" s="203">
        <v>2.38</v>
      </c>
      <c r="Y88" s="203">
        <v>0</v>
      </c>
      <c r="Z88" s="203">
        <v>4.49</v>
      </c>
      <c r="AA88" s="203">
        <v>3.01</v>
      </c>
      <c r="AB88" s="203">
        <v>0</v>
      </c>
      <c r="AC88" s="203">
        <v>20.89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46.96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14.3</v>
      </c>
      <c r="D89" s="203">
        <v>4.1500000000000004</v>
      </c>
      <c r="E89" s="203">
        <v>0</v>
      </c>
      <c r="F89" s="203">
        <v>7.15</v>
      </c>
      <c r="G89" s="203">
        <v>23.37</v>
      </c>
      <c r="H89" s="203">
        <v>0</v>
      </c>
      <c r="I89" s="203">
        <v>29.12</v>
      </c>
      <c r="J89" s="203">
        <v>0.96</v>
      </c>
      <c r="K89" s="203">
        <v>5.9</v>
      </c>
      <c r="L89" s="203">
        <v>4.66</v>
      </c>
      <c r="M89" s="203">
        <v>2.29</v>
      </c>
      <c r="N89" s="203">
        <v>1.91</v>
      </c>
      <c r="O89" s="203">
        <v>2.69</v>
      </c>
      <c r="P89" s="203">
        <v>0.89</v>
      </c>
      <c r="Q89" s="203">
        <v>0.18</v>
      </c>
      <c r="R89" s="203">
        <v>0.69</v>
      </c>
      <c r="S89" s="203">
        <v>0.43</v>
      </c>
      <c r="T89" s="203">
        <v>0</v>
      </c>
      <c r="U89" s="203">
        <v>1.9</v>
      </c>
      <c r="V89" s="203">
        <v>0.33</v>
      </c>
      <c r="W89" s="203">
        <v>0.73</v>
      </c>
      <c r="X89" s="203">
        <v>2.38</v>
      </c>
      <c r="Y89" s="203">
        <v>0</v>
      </c>
      <c r="Z89" s="203">
        <v>4.49</v>
      </c>
      <c r="AA89" s="203">
        <v>3.01</v>
      </c>
      <c r="AB89" s="203">
        <v>0</v>
      </c>
      <c r="AC89" s="203">
        <v>20.89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46.96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14.3</v>
      </c>
      <c r="D90" s="203">
        <v>4.1500000000000004</v>
      </c>
      <c r="E90" s="203">
        <v>0</v>
      </c>
      <c r="F90" s="203">
        <v>7.15</v>
      </c>
      <c r="G90" s="203">
        <v>23.37</v>
      </c>
      <c r="H90" s="203">
        <v>0</v>
      </c>
      <c r="I90" s="203">
        <v>29.12</v>
      </c>
      <c r="J90" s="203">
        <v>0.96</v>
      </c>
      <c r="K90" s="203">
        <v>5.9</v>
      </c>
      <c r="L90" s="203">
        <v>4.66</v>
      </c>
      <c r="M90" s="203">
        <v>2.29</v>
      </c>
      <c r="N90" s="203">
        <v>1.91</v>
      </c>
      <c r="O90" s="203">
        <v>2.69</v>
      </c>
      <c r="P90" s="203">
        <v>0.89</v>
      </c>
      <c r="Q90" s="203">
        <v>0.18</v>
      </c>
      <c r="R90" s="203">
        <v>0.69</v>
      </c>
      <c r="S90" s="203">
        <v>0.43</v>
      </c>
      <c r="T90" s="203">
        <v>0</v>
      </c>
      <c r="U90" s="203">
        <v>1.9</v>
      </c>
      <c r="V90" s="203">
        <v>0.33</v>
      </c>
      <c r="W90" s="203">
        <v>0.73</v>
      </c>
      <c r="X90" s="203">
        <v>2.38</v>
      </c>
      <c r="Y90" s="203">
        <v>0</v>
      </c>
      <c r="Z90" s="203">
        <v>4.49</v>
      </c>
      <c r="AA90" s="203">
        <v>3.01</v>
      </c>
      <c r="AB90" s="203">
        <v>0</v>
      </c>
      <c r="AC90" s="203">
        <v>20.89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46.96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14.3</v>
      </c>
      <c r="D91" s="203">
        <v>4.1500000000000004</v>
      </c>
      <c r="E91" s="203">
        <v>0</v>
      </c>
      <c r="F91" s="203">
        <v>7.15</v>
      </c>
      <c r="G91" s="203">
        <v>23.37</v>
      </c>
      <c r="H91" s="203">
        <v>0</v>
      </c>
      <c r="I91" s="203">
        <v>29.12</v>
      </c>
      <c r="J91" s="203">
        <v>0.96</v>
      </c>
      <c r="K91" s="203">
        <v>5.9</v>
      </c>
      <c r="L91" s="203">
        <v>4.66</v>
      </c>
      <c r="M91" s="203">
        <v>2.29</v>
      </c>
      <c r="N91" s="203">
        <v>1.91</v>
      </c>
      <c r="O91" s="203">
        <v>2.69</v>
      </c>
      <c r="P91" s="203">
        <v>0.89</v>
      </c>
      <c r="Q91" s="203">
        <v>0.18</v>
      </c>
      <c r="R91" s="203">
        <v>0.69</v>
      </c>
      <c r="S91" s="203">
        <v>0.43</v>
      </c>
      <c r="T91" s="203">
        <v>0</v>
      </c>
      <c r="U91" s="203">
        <v>1.9</v>
      </c>
      <c r="V91" s="203">
        <v>0.33</v>
      </c>
      <c r="W91" s="203">
        <v>0.73</v>
      </c>
      <c r="X91" s="203">
        <v>2.38</v>
      </c>
      <c r="Y91" s="203">
        <v>0</v>
      </c>
      <c r="Z91" s="203">
        <v>4.49</v>
      </c>
      <c r="AA91" s="203">
        <v>3.01</v>
      </c>
      <c r="AB91" s="203">
        <v>0</v>
      </c>
      <c r="AC91" s="203">
        <v>20.89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46.37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14.3</v>
      </c>
      <c r="D92" s="203">
        <v>4.1500000000000004</v>
      </c>
      <c r="E92" s="203">
        <v>0</v>
      </c>
      <c r="F92" s="203">
        <v>7.15</v>
      </c>
      <c r="G92" s="203">
        <v>23.37</v>
      </c>
      <c r="H92" s="203">
        <v>0</v>
      </c>
      <c r="I92" s="203">
        <v>29.12</v>
      </c>
      <c r="J92" s="203">
        <v>0.96</v>
      </c>
      <c r="K92" s="203">
        <v>5.9</v>
      </c>
      <c r="L92" s="203">
        <v>4.66</v>
      </c>
      <c r="M92" s="203">
        <v>2.29</v>
      </c>
      <c r="N92" s="203">
        <v>1.91</v>
      </c>
      <c r="O92" s="203">
        <v>2.69</v>
      </c>
      <c r="P92" s="203">
        <v>0.89</v>
      </c>
      <c r="Q92" s="203">
        <v>0.18</v>
      </c>
      <c r="R92" s="203">
        <v>0.69</v>
      </c>
      <c r="S92" s="203">
        <v>0.43</v>
      </c>
      <c r="T92" s="203">
        <v>0</v>
      </c>
      <c r="U92" s="203">
        <v>1.9</v>
      </c>
      <c r="V92" s="203">
        <v>0.33</v>
      </c>
      <c r="W92" s="203">
        <v>0.73</v>
      </c>
      <c r="X92" s="203">
        <v>2.38</v>
      </c>
      <c r="Y92" s="203">
        <v>0</v>
      </c>
      <c r="Z92" s="203">
        <v>4.49</v>
      </c>
      <c r="AA92" s="203">
        <v>3.01</v>
      </c>
      <c r="AB92" s="203">
        <v>0</v>
      </c>
      <c r="AC92" s="203">
        <v>20.89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46.14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14.3</v>
      </c>
      <c r="D93" s="203">
        <v>4.1500000000000004</v>
      </c>
      <c r="E93" s="203">
        <v>0</v>
      </c>
      <c r="F93" s="203">
        <v>7.15</v>
      </c>
      <c r="G93" s="203">
        <v>23.37</v>
      </c>
      <c r="H93" s="203">
        <v>0</v>
      </c>
      <c r="I93" s="203">
        <v>29.12</v>
      </c>
      <c r="J93" s="203">
        <v>0.96</v>
      </c>
      <c r="K93" s="203">
        <v>5.9</v>
      </c>
      <c r="L93" s="203">
        <v>4.66</v>
      </c>
      <c r="M93" s="203">
        <v>2.29</v>
      </c>
      <c r="N93" s="203">
        <v>1.91</v>
      </c>
      <c r="O93" s="203">
        <v>2.69</v>
      </c>
      <c r="P93" s="203">
        <v>0.89</v>
      </c>
      <c r="Q93" s="203">
        <v>0.18</v>
      </c>
      <c r="R93" s="203">
        <v>0.69</v>
      </c>
      <c r="S93" s="203">
        <v>0.43</v>
      </c>
      <c r="T93" s="203">
        <v>0</v>
      </c>
      <c r="U93" s="203">
        <v>1.9</v>
      </c>
      <c r="V93" s="203">
        <v>0.33</v>
      </c>
      <c r="W93" s="203">
        <v>0.73</v>
      </c>
      <c r="X93" s="203">
        <v>2.38</v>
      </c>
      <c r="Y93" s="203">
        <v>0</v>
      </c>
      <c r="Z93" s="203">
        <v>4.49</v>
      </c>
      <c r="AA93" s="203">
        <v>3.01</v>
      </c>
      <c r="AB93" s="203">
        <v>0</v>
      </c>
      <c r="AC93" s="203">
        <v>20.89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46.14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14.3</v>
      </c>
      <c r="D94" s="203">
        <v>4.1500000000000004</v>
      </c>
      <c r="E94" s="203">
        <v>0</v>
      </c>
      <c r="F94" s="203">
        <v>7.15</v>
      </c>
      <c r="G94" s="203">
        <v>23.37</v>
      </c>
      <c r="H94" s="203">
        <v>0</v>
      </c>
      <c r="I94" s="203">
        <v>29.12</v>
      </c>
      <c r="J94" s="203">
        <v>0.96</v>
      </c>
      <c r="K94" s="203">
        <v>5.9</v>
      </c>
      <c r="L94" s="203">
        <v>4.66</v>
      </c>
      <c r="M94" s="203">
        <v>2.29</v>
      </c>
      <c r="N94" s="203">
        <v>1.91</v>
      </c>
      <c r="O94" s="203">
        <v>2.69</v>
      </c>
      <c r="P94" s="203">
        <v>0.89</v>
      </c>
      <c r="Q94" s="203">
        <v>0.18</v>
      </c>
      <c r="R94" s="203">
        <v>0.69</v>
      </c>
      <c r="S94" s="203">
        <v>0.43</v>
      </c>
      <c r="T94" s="203">
        <v>0</v>
      </c>
      <c r="U94" s="203">
        <v>1.9</v>
      </c>
      <c r="V94" s="203">
        <v>0.33</v>
      </c>
      <c r="W94" s="203">
        <v>0.73</v>
      </c>
      <c r="X94" s="203">
        <v>2.38</v>
      </c>
      <c r="Y94" s="203">
        <v>0</v>
      </c>
      <c r="Z94" s="203">
        <v>4.49</v>
      </c>
      <c r="AA94" s="203">
        <v>3.01</v>
      </c>
      <c r="AB94" s="203">
        <v>0</v>
      </c>
      <c r="AC94" s="203">
        <v>20.89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46.14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14.3</v>
      </c>
      <c r="D95" s="203">
        <v>4.1500000000000004</v>
      </c>
      <c r="E95" s="203">
        <v>0</v>
      </c>
      <c r="F95" s="203">
        <v>7.15</v>
      </c>
      <c r="G95" s="203">
        <v>23.37</v>
      </c>
      <c r="H95" s="203">
        <v>0</v>
      </c>
      <c r="I95" s="203">
        <v>29.12</v>
      </c>
      <c r="J95" s="203">
        <v>0.96</v>
      </c>
      <c r="K95" s="203">
        <v>5.9</v>
      </c>
      <c r="L95" s="203">
        <v>4.66</v>
      </c>
      <c r="M95" s="203">
        <v>2.29</v>
      </c>
      <c r="N95" s="203">
        <v>1.91</v>
      </c>
      <c r="O95" s="203">
        <v>2.69</v>
      </c>
      <c r="P95" s="203">
        <v>0.89</v>
      </c>
      <c r="Q95" s="203">
        <v>0.18</v>
      </c>
      <c r="R95" s="203">
        <v>0.69</v>
      </c>
      <c r="S95" s="203">
        <v>0.43</v>
      </c>
      <c r="T95" s="203">
        <v>0</v>
      </c>
      <c r="U95" s="203">
        <v>1.9</v>
      </c>
      <c r="V95" s="203">
        <v>0.33</v>
      </c>
      <c r="W95" s="203">
        <v>0.73</v>
      </c>
      <c r="X95" s="203">
        <v>2.38</v>
      </c>
      <c r="Y95" s="203">
        <v>0</v>
      </c>
      <c r="Z95" s="203">
        <v>4.49</v>
      </c>
      <c r="AA95" s="203">
        <v>3.01</v>
      </c>
      <c r="AB95" s="203">
        <v>0</v>
      </c>
      <c r="AC95" s="203">
        <v>20.89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46.14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14.3</v>
      </c>
      <c r="D96" s="203">
        <v>4.1500000000000004</v>
      </c>
      <c r="E96" s="203">
        <v>0</v>
      </c>
      <c r="F96" s="203">
        <v>7.15</v>
      </c>
      <c r="G96" s="203">
        <v>23.37</v>
      </c>
      <c r="H96" s="203">
        <v>0</v>
      </c>
      <c r="I96" s="203">
        <v>29.12</v>
      </c>
      <c r="J96" s="203">
        <v>0.96</v>
      </c>
      <c r="K96" s="203">
        <v>5.9</v>
      </c>
      <c r="L96" s="203">
        <v>4.66</v>
      </c>
      <c r="M96" s="203">
        <v>2.29</v>
      </c>
      <c r="N96" s="203">
        <v>1.91</v>
      </c>
      <c r="O96" s="203">
        <v>2.69</v>
      </c>
      <c r="P96" s="203">
        <v>0.89</v>
      </c>
      <c r="Q96" s="203">
        <v>0.18</v>
      </c>
      <c r="R96" s="203">
        <v>0.69</v>
      </c>
      <c r="S96" s="203">
        <v>0.43</v>
      </c>
      <c r="T96" s="203">
        <v>0</v>
      </c>
      <c r="U96" s="203">
        <v>1.9</v>
      </c>
      <c r="V96" s="203">
        <v>0.33</v>
      </c>
      <c r="W96" s="203">
        <v>0.73</v>
      </c>
      <c r="X96" s="203">
        <v>2.38</v>
      </c>
      <c r="Y96" s="203">
        <v>0</v>
      </c>
      <c r="Z96" s="203">
        <v>4.49</v>
      </c>
      <c r="AA96" s="203">
        <v>3.01</v>
      </c>
      <c r="AB96" s="203">
        <v>0</v>
      </c>
      <c r="AC96" s="203">
        <v>20.89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46.14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14.3</v>
      </c>
      <c r="D97" s="203">
        <v>4.1500000000000004</v>
      </c>
      <c r="E97" s="203">
        <v>0</v>
      </c>
      <c r="F97" s="203">
        <v>7.15</v>
      </c>
      <c r="G97" s="203">
        <v>23.37</v>
      </c>
      <c r="H97" s="203">
        <v>0</v>
      </c>
      <c r="I97" s="203">
        <v>29.12</v>
      </c>
      <c r="J97" s="203">
        <v>0.96</v>
      </c>
      <c r="K97" s="203">
        <v>5.9</v>
      </c>
      <c r="L97" s="203">
        <v>4.66</v>
      </c>
      <c r="M97" s="203">
        <v>2.29</v>
      </c>
      <c r="N97" s="203">
        <v>1.91</v>
      </c>
      <c r="O97" s="203">
        <v>2.69</v>
      </c>
      <c r="P97" s="203">
        <v>0.89</v>
      </c>
      <c r="Q97" s="203">
        <v>0.18</v>
      </c>
      <c r="R97" s="203">
        <v>0.69</v>
      </c>
      <c r="S97" s="203">
        <v>0.43</v>
      </c>
      <c r="T97" s="203">
        <v>0</v>
      </c>
      <c r="U97" s="203">
        <v>1.9</v>
      </c>
      <c r="V97" s="203">
        <v>0.33</v>
      </c>
      <c r="W97" s="203">
        <v>0.73</v>
      </c>
      <c r="X97" s="203">
        <v>2.38</v>
      </c>
      <c r="Y97" s="203">
        <v>0</v>
      </c>
      <c r="Z97" s="203">
        <v>4.49</v>
      </c>
      <c r="AA97" s="203">
        <v>3.01</v>
      </c>
      <c r="AB97" s="203">
        <v>0</v>
      </c>
      <c r="AC97" s="203">
        <v>20.89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46.37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14.3</v>
      </c>
      <c r="D98" s="203">
        <v>4.1500000000000004</v>
      </c>
      <c r="E98" s="203">
        <v>0</v>
      </c>
      <c r="F98" s="203">
        <v>7.15</v>
      </c>
      <c r="G98" s="203">
        <v>23.37</v>
      </c>
      <c r="H98" s="203">
        <v>0</v>
      </c>
      <c r="I98" s="203">
        <v>29.12</v>
      </c>
      <c r="J98" s="203">
        <v>0.96</v>
      </c>
      <c r="K98" s="203">
        <v>5.9</v>
      </c>
      <c r="L98" s="203">
        <v>4.66</v>
      </c>
      <c r="M98" s="203">
        <v>2.29</v>
      </c>
      <c r="N98" s="203">
        <v>1.91</v>
      </c>
      <c r="O98" s="203">
        <v>2.69</v>
      </c>
      <c r="P98" s="203">
        <v>0.89</v>
      </c>
      <c r="Q98" s="203">
        <v>0.18</v>
      </c>
      <c r="R98" s="203">
        <v>0.69</v>
      </c>
      <c r="S98" s="203">
        <v>0.43</v>
      </c>
      <c r="T98" s="203">
        <v>0</v>
      </c>
      <c r="U98" s="203">
        <v>1.9</v>
      </c>
      <c r="V98" s="203">
        <v>0.33</v>
      </c>
      <c r="W98" s="203">
        <v>0.73</v>
      </c>
      <c r="X98" s="203">
        <v>2.38</v>
      </c>
      <c r="Y98" s="203">
        <v>0</v>
      </c>
      <c r="Z98" s="203">
        <v>4.49</v>
      </c>
      <c r="AA98" s="203">
        <v>3.01</v>
      </c>
      <c r="AB98" s="203">
        <v>0</v>
      </c>
      <c r="AC98" s="203">
        <v>20.89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46.14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0.36323999999999984</v>
      </c>
      <c r="D99">
        <f t="shared" si="0"/>
        <v>7.6544999999999988E-2</v>
      </c>
      <c r="E99">
        <f t="shared" si="0"/>
        <v>0</v>
      </c>
      <c r="F99">
        <f t="shared" si="0"/>
        <v>0.1715999999999997</v>
      </c>
      <c r="G99">
        <f t="shared" si="0"/>
        <v>0.5608799999999986</v>
      </c>
      <c r="H99">
        <f t="shared" si="0"/>
        <v>0</v>
      </c>
      <c r="I99">
        <f t="shared" si="0"/>
        <v>0.69887999999999839</v>
      </c>
      <c r="J99">
        <f t="shared" si="0"/>
        <v>2.3039999999999967E-2</v>
      </c>
      <c r="K99">
        <f t="shared" si="0"/>
        <v>0.93538750000000048</v>
      </c>
      <c r="L99">
        <f t="shared" si="0"/>
        <v>1.1798524999999995</v>
      </c>
      <c r="M99">
        <f t="shared" si="0"/>
        <v>5.495999999999996E-2</v>
      </c>
      <c r="N99">
        <f t="shared" si="0"/>
        <v>4.5839999999999929E-2</v>
      </c>
      <c r="O99">
        <f t="shared" si="0"/>
        <v>6.4559999999999965E-2</v>
      </c>
      <c r="P99">
        <f t="shared" si="0"/>
        <v>2.1360000000000011E-2</v>
      </c>
      <c r="Q99">
        <f t="shared" si="0"/>
        <v>3.8170000000000044E-2</v>
      </c>
      <c r="R99">
        <f t="shared" si="0"/>
        <v>0.11899500000000002</v>
      </c>
      <c r="S99">
        <f t="shared" si="0"/>
        <v>6.5605000000000066E-2</v>
      </c>
      <c r="T99">
        <f t="shared" si="0"/>
        <v>0</v>
      </c>
      <c r="U99">
        <f t="shared" si="0"/>
        <v>4.5600000000000078E-2</v>
      </c>
      <c r="V99">
        <f t="shared" si="0"/>
        <v>2.556749999999999E-2</v>
      </c>
      <c r="W99">
        <f t="shared" si="0"/>
        <v>3.9007499999999952E-2</v>
      </c>
      <c r="X99">
        <f t="shared" si="0"/>
        <v>0.14456749999999999</v>
      </c>
      <c r="Y99">
        <f t="shared" si="0"/>
        <v>0</v>
      </c>
      <c r="Z99">
        <f t="shared" si="0"/>
        <v>1.0090349999999986</v>
      </c>
      <c r="AA99">
        <f t="shared" si="0"/>
        <v>7.1849999999999914E-2</v>
      </c>
      <c r="AB99">
        <f t="shared" si="0"/>
        <v>0</v>
      </c>
      <c r="AC99">
        <f t="shared" si="0"/>
        <v>0.52622250000000093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1.1077199999999998</v>
      </c>
      <c r="AJ99">
        <f t="shared" si="0"/>
        <v>0</v>
      </c>
      <c r="AK99">
        <f t="shared" si="0"/>
        <v>8.2957500000000003E-2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8.4</v>
      </c>
      <c r="D3" s="203">
        <v>2.13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16.84</v>
      </c>
      <c r="J3" s="203">
        <v>0.56000000000000005</v>
      </c>
      <c r="K3" s="203">
        <v>1.9</v>
      </c>
      <c r="L3" s="203">
        <v>25.25</v>
      </c>
      <c r="M3" s="203">
        <v>0</v>
      </c>
      <c r="N3" s="203">
        <v>1.1100000000000001</v>
      </c>
      <c r="O3" s="203">
        <v>1.85</v>
      </c>
      <c r="P3" s="203">
        <v>2.2400000000000002</v>
      </c>
      <c r="Q3" s="203">
        <v>0.1</v>
      </c>
      <c r="R3" s="203">
        <v>0.4</v>
      </c>
      <c r="S3" s="203">
        <v>0.25</v>
      </c>
      <c r="T3" s="203">
        <v>0</v>
      </c>
      <c r="U3" s="203">
        <v>8.9499999999999993</v>
      </c>
      <c r="V3" s="203">
        <v>0.19</v>
      </c>
      <c r="W3" s="203">
        <v>0.41</v>
      </c>
      <c r="X3" s="203">
        <v>1.38</v>
      </c>
      <c r="Y3" s="203">
        <v>0</v>
      </c>
      <c r="Z3" s="203">
        <v>2.59</v>
      </c>
      <c r="AA3" s="203">
        <v>0.84</v>
      </c>
      <c r="AB3" s="203">
        <v>0</v>
      </c>
      <c r="AC3" s="203">
        <v>11.1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26.26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8.4</v>
      </c>
      <c r="D4" s="203">
        <v>2.13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16.84</v>
      </c>
      <c r="J4" s="203">
        <v>0.56000000000000005</v>
      </c>
      <c r="K4" s="203">
        <v>1.9</v>
      </c>
      <c r="L4" s="203">
        <v>25.25</v>
      </c>
      <c r="M4" s="203">
        <v>0</v>
      </c>
      <c r="N4" s="203">
        <v>1.1100000000000001</v>
      </c>
      <c r="O4" s="203">
        <v>1.85</v>
      </c>
      <c r="P4" s="203">
        <v>2.2400000000000002</v>
      </c>
      <c r="Q4" s="203">
        <v>0.1</v>
      </c>
      <c r="R4" s="203">
        <v>0.4</v>
      </c>
      <c r="S4" s="203">
        <v>0.25</v>
      </c>
      <c r="T4" s="203">
        <v>0</v>
      </c>
      <c r="U4" s="203">
        <v>8.9499999999999993</v>
      </c>
      <c r="V4" s="203">
        <v>0.19</v>
      </c>
      <c r="W4" s="203">
        <v>0.33</v>
      </c>
      <c r="X4" s="203">
        <v>1.37</v>
      </c>
      <c r="Y4" s="203">
        <v>0</v>
      </c>
      <c r="Z4" s="203">
        <v>2.6</v>
      </c>
      <c r="AA4" s="203">
        <v>0.84</v>
      </c>
      <c r="AB4" s="203">
        <v>0</v>
      </c>
      <c r="AC4" s="203">
        <v>11.1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26.26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10.54</v>
      </c>
      <c r="D5" s="203">
        <v>0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16.84</v>
      </c>
      <c r="J5" s="203">
        <v>0.56000000000000005</v>
      </c>
      <c r="K5" s="203">
        <v>1.9</v>
      </c>
      <c r="L5" s="203">
        <v>26.72</v>
      </c>
      <c r="M5" s="203">
        <v>0</v>
      </c>
      <c r="N5" s="203">
        <v>1.1100000000000001</v>
      </c>
      <c r="O5" s="203">
        <v>1.85</v>
      </c>
      <c r="P5" s="203">
        <v>2.2400000000000002</v>
      </c>
      <c r="Q5" s="203">
        <v>0.1</v>
      </c>
      <c r="R5" s="203">
        <v>0.4</v>
      </c>
      <c r="S5" s="203">
        <v>0.25</v>
      </c>
      <c r="T5" s="203">
        <v>0</v>
      </c>
      <c r="U5" s="203">
        <v>8.9499999999999993</v>
      </c>
      <c r="V5" s="203">
        <v>0.19</v>
      </c>
      <c r="W5" s="203">
        <v>0.33</v>
      </c>
      <c r="X5" s="203">
        <v>1.37</v>
      </c>
      <c r="Y5" s="203">
        <v>0</v>
      </c>
      <c r="Z5" s="203">
        <v>2.6</v>
      </c>
      <c r="AA5" s="203">
        <v>0.84</v>
      </c>
      <c r="AB5" s="203">
        <v>0</v>
      </c>
      <c r="AC5" s="203">
        <v>11.1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26.26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10.54</v>
      </c>
      <c r="D6" s="203">
        <v>0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16.84</v>
      </c>
      <c r="J6" s="203">
        <v>0.56000000000000005</v>
      </c>
      <c r="K6" s="203">
        <v>1.9</v>
      </c>
      <c r="L6" s="203">
        <v>26.72</v>
      </c>
      <c r="M6" s="203">
        <v>0</v>
      </c>
      <c r="N6" s="203">
        <v>1.1100000000000001</v>
      </c>
      <c r="O6" s="203">
        <v>1.85</v>
      </c>
      <c r="P6" s="203">
        <v>2.2400000000000002</v>
      </c>
      <c r="Q6" s="203">
        <v>0.1</v>
      </c>
      <c r="R6" s="203">
        <v>0.4</v>
      </c>
      <c r="S6" s="203">
        <v>0.25</v>
      </c>
      <c r="T6" s="203">
        <v>0</v>
      </c>
      <c r="U6" s="203">
        <v>8.9499999999999993</v>
      </c>
      <c r="V6" s="203">
        <v>0.19</v>
      </c>
      <c r="W6" s="203">
        <v>0.33</v>
      </c>
      <c r="X6" s="203">
        <v>1.37</v>
      </c>
      <c r="Y6" s="203">
        <v>0</v>
      </c>
      <c r="Z6" s="203">
        <v>2.6</v>
      </c>
      <c r="AA6" s="203">
        <v>0.84</v>
      </c>
      <c r="AB6" s="203">
        <v>0</v>
      </c>
      <c r="AC6" s="203">
        <v>11.1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26.26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10.54</v>
      </c>
      <c r="D7" s="203">
        <v>0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16.84</v>
      </c>
      <c r="J7" s="203">
        <v>0.56000000000000005</v>
      </c>
      <c r="K7" s="203">
        <v>0</v>
      </c>
      <c r="L7" s="203">
        <v>26.72</v>
      </c>
      <c r="M7" s="203">
        <v>0</v>
      </c>
      <c r="N7" s="203">
        <v>1.1100000000000001</v>
      </c>
      <c r="O7" s="203">
        <v>1.85</v>
      </c>
      <c r="P7" s="203">
        <v>2.2400000000000002</v>
      </c>
      <c r="Q7" s="203">
        <v>0.1</v>
      </c>
      <c r="R7" s="203">
        <v>0</v>
      </c>
      <c r="S7" s="203">
        <v>0</v>
      </c>
      <c r="T7" s="203">
        <v>0</v>
      </c>
      <c r="U7" s="203">
        <v>8.9499999999999993</v>
      </c>
      <c r="V7" s="203">
        <v>0.19</v>
      </c>
      <c r="W7" s="203">
        <v>0.28999999999999998</v>
      </c>
      <c r="X7" s="203">
        <v>1.37</v>
      </c>
      <c r="Y7" s="203">
        <v>0</v>
      </c>
      <c r="Z7" s="203">
        <v>2.34</v>
      </c>
      <c r="AA7" s="203">
        <v>0.84</v>
      </c>
      <c r="AB7" s="203">
        <v>0</v>
      </c>
      <c r="AC7" s="203">
        <v>11.1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25.87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10.54</v>
      </c>
      <c r="D8" s="203">
        <v>0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16.84</v>
      </c>
      <c r="J8" s="203">
        <v>0.56000000000000005</v>
      </c>
      <c r="K8" s="203">
        <v>1.9</v>
      </c>
      <c r="L8" s="203">
        <v>26.72</v>
      </c>
      <c r="M8" s="203">
        <v>0</v>
      </c>
      <c r="N8" s="203">
        <v>1.1100000000000001</v>
      </c>
      <c r="O8" s="203">
        <v>1.85</v>
      </c>
      <c r="P8" s="203">
        <v>2.2400000000000002</v>
      </c>
      <c r="Q8" s="203">
        <v>0.1</v>
      </c>
      <c r="R8" s="203">
        <v>0.39</v>
      </c>
      <c r="S8" s="203">
        <v>0.24</v>
      </c>
      <c r="T8" s="203">
        <v>0</v>
      </c>
      <c r="U8" s="203">
        <v>8.9499999999999993</v>
      </c>
      <c r="V8" s="203">
        <v>0.19</v>
      </c>
      <c r="W8" s="203">
        <v>0.28999999999999998</v>
      </c>
      <c r="X8" s="203">
        <v>1.37</v>
      </c>
      <c r="Y8" s="203">
        <v>0</v>
      </c>
      <c r="Z8" s="203">
        <v>2.34</v>
      </c>
      <c r="AA8" s="203">
        <v>0.84</v>
      </c>
      <c r="AB8" s="203">
        <v>0</v>
      </c>
      <c r="AC8" s="203">
        <v>11.1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25.87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10.54</v>
      </c>
      <c r="D9" s="203">
        <v>0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16.84</v>
      </c>
      <c r="J9" s="203">
        <v>0.56000000000000005</v>
      </c>
      <c r="K9" s="203">
        <v>1.9</v>
      </c>
      <c r="L9" s="203">
        <v>45.98</v>
      </c>
      <c r="M9" s="203">
        <v>0</v>
      </c>
      <c r="N9" s="203">
        <v>1.1100000000000001</v>
      </c>
      <c r="O9" s="203">
        <v>1.85</v>
      </c>
      <c r="P9" s="203">
        <v>2.2400000000000002</v>
      </c>
      <c r="Q9" s="203">
        <v>0.1</v>
      </c>
      <c r="R9" s="203">
        <v>0.39</v>
      </c>
      <c r="S9" s="203">
        <v>0.24</v>
      </c>
      <c r="T9" s="203">
        <v>0</v>
      </c>
      <c r="U9" s="203">
        <v>8.9499999999999993</v>
      </c>
      <c r="V9" s="203">
        <v>0.19</v>
      </c>
      <c r="W9" s="203">
        <v>0.41</v>
      </c>
      <c r="X9" s="203">
        <v>1.37</v>
      </c>
      <c r="Y9" s="203">
        <v>0</v>
      </c>
      <c r="Z9" s="203">
        <v>0</v>
      </c>
      <c r="AA9" s="203">
        <v>0.84</v>
      </c>
      <c r="AB9" s="203">
        <v>0</v>
      </c>
      <c r="AC9" s="203">
        <v>11.32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25.87</v>
      </c>
      <c r="AJ9" s="203">
        <v>0</v>
      </c>
      <c r="AK9" s="203">
        <v>9.92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10.54</v>
      </c>
      <c r="D10" s="203">
        <v>0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16.84</v>
      </c>
      <c r="J10" s="203">
        <v>0.56000000000000005</v>
      </c>
      <c r="K10" s="203">
        <v>1.9</v>
      </c>
      <c r="L10" s="203">
        <v>45.98</v>
      </c>
      <c r="M10" s="203">
        <v>0</v>
      </c>
      <c r="N10" s="203">
        <v>1.1100000000000001</v>
      </c>
      <c r="O10" s="203">
        <v>1.85</v>
      </c>
      <c r="P10" s="203">
        <v>2.2400000000000002</v>
      </c>
      <c r="Q10" s="203">
        <v>0.1</v>
      </c>
      <c r="R10" s="203">
        <v>0.39</v>
      </c>
      <c r="S10" s="203">
        <v>0.24</v>
      </c>
      <c r="T10" s="203">
        <v>0</v>
      </c>
      <c r="U10" s="203">
        <v>8.9499999999999993</v>
      </c>
      <c r="V10" s="203">
        <v>0.19</v>
      </c>
      <c r="W10" s="203">
        <v>0.41</v>
      </c>
      <c r="X10" s="203">
        <v>1.37</v>
      </c>
      <c r="Y10" s="203">
        <v>0</v>
      </c>
      <c r="Z10" s="203">
        <v>0</v>
      </c>
      <c r="AA10" s="203">
        <v>0.84</v>
      </c>
      <c r="AB10" s="203">
        <v>0</v>
      </c>
      <c r="AC10" s="203">
        <v>11.32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25.87</v>
      </c>
      <c r="AJ10" s="203">
        <v>0</v>
      </c>
      <c r="AK10" s="203">
        <v>9.92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10.54</v>
      </c>
      <c r="D11" s="203">
        <v>0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16.84</v>
      </c>
      <c r="J11" s="203">
        <v>0.56000000000000005</v>
      </c>
      <c r="K11" s="203">
        <v>1.9</v>
      </c>
      <c r="L11" s="203">
        <v>45.98</v>
      </c>
      <c r="M11" s="203">
        <v>0</v>
      </c>
      <c r="N11" s="203">
        <v>1.1100000000000001</v>
      </c>
      <c r="O11" s="203">
        <v>1.85</v>
      </c>
      <c r="P11" s="203">
        <v>2.2400000000000002</v>
      </c>
      <c r="Q11" s="203">
        <v>0.1</v>
      </c>
      <c r="R11" s="203">
        <v>0.39</v>
      </c>
      <c r="S11" s="203">
        <v>0.24</v>
      </c>
      <c r="T11" s="203">
        <v>0</v>
      </c>
      <c r="U11" s="203">
        <v>8.9499999999999993</v>
      </c>
      <c r="V11" s="203">
        <v>0.19</v>
      </c>
      <c r="W11" s="203">
        <v>0.41</v>
      </c>
      <c r="X11" s="203">
        <v>1.37</v>
      </c>
      <c r="Y11" s="203">
        <v>0</v>
      </c>
      <c r="Z11" s="203">
        <v>37.93</v>
      </c>
      <c r="AA11" s="203">
        <v>0.84</v>
      </c>
      <c r="AB11" s="203">
        <v>0</v>
      </c>
      <c r="AC11" s="203">
        <v>11.32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25.87</v>
      </c>
      <c r="AJ11" s="203">
        <v>0</v>
      </c>
      <c r="AK11" s="203">
        <v>9.92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10.54</v>
      </c>
      <c r="D12" s="203">
        <v>0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16.84</v>
      </c>
      <c r="J12" s="203">
        <v>0.56000000000000005</v>
      </c>
      <c r="K12" s="203">
        <v>1.9</v>
      </c>
      <c r="L12" s="203">
        <v>45.98</v>
      </c>
      <c r="M12" s="203">
        <v>0</v>
      </c>
      <c r="N12" s="203">
        <v>1.1100000000000001</v>
      </c>
      <c r="O12" s="203">
        <v>1.85</v>
      </c>
      <c r="P12" s="203">
        <v>2.2400000000000002</v>
      </c>
      <c r="Q12" s="203">
        <v>0.1</v>
      </c>
      <c r="R12" s="203">
        <v>0.4</v>
      </c>
      <c r="S12" s="203">
        <v>0.25</v>
      </c>
      <c r="T12" s="203">
        <v>0</v>
      </c>
      <c r="U12" s="203">
        <v>8.9499999999999993</v>
      </c>
      <c r="V12" s="203">
        <v>0.19</v>
      </c>
      <c r="W12" s="203">
        <v>0.41</v>
      </c>
      <c r="X12" s="203">
        <v>1.37</v>
      </c>
      <c r="Y12" s="203">
        <v>0</v>
      </c>
      <c r="Z12" s="203">
        <v>37.93</v>
      </c>
      <c r="AA12" s="203">
        <v>0.84</v>
      </c>
      <c r="AB12" s="203">
        <v>0</v>
      </c>
      <c r="AC12" s="203">
        <v>11.32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25.87</v>
      </c>
      <c r="AJ12" s="203">
        <v>0</v>
      </c>
      <c r="AK12" s="203">
        <v>9.92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10.54</v>
      </c>
      <c r="D13" s="203">
        <v>0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16.84</v>
      </c>
      <c r="J13" s="203">
        <v>0.56000000000000005</v>
      </c>
      <c r="K13" s="203">
        <v>1.9</v>
      </c>
      <c r="L13" s="203">
        <v>45.98</v>
      </c>
      <c r="M13" s="203">
        <v>0</v>
      </c>
      <c r="N13" s="203">
        <v>1.1100000000000001</v>
      </c>
      <c r="O13" s="203">
        <v>1.85</v>
      </c>
      <c r="P13" s="203">
        <v>2.2400000000000002</v>
      </c>
      <c r="Q13" s="203">
        <v>0.1</v>
      </c>
      <c r="R13" s="203">
        <v>0.31</v>
      </c>
      <c r="S13" s="203">
        <v>0.25</v>
      </c>
      <c r="T13" s="203">
        <v>0</v>
      </c>
      <c r="U13" s="203">
        <v>8.9499999999999993</v>
      </c>
      <c r="V13" s="203">
        <v>0.19</v>
      </c>
      <c r="W13" s="203">
        <v>0.41</v>
      </c>
      <c r="X13" s="203">
        <v>1.37</v>
      </c>
      <c r="Y13" s="203">
        <v>0</v>
      </c>
      <c r="Z13" s="203">
        <v>37.93</v>
      </c>
      <c r="AA13" s="203">
        <v>0.84</v>
      </c>
      <c r="AB13" s="203">
        <v>0</v>
      </c>
      <c r="AC13" s="203">
        <v>11.32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25.87</v>
      </c>
      <c r="AJ13" s="203">
        <v>0</v>
      </c>
      <c r="AK13" s="203">
        <v>9.92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10.54</v>
      </c>
      <c r="D14" s="203">
        <v>0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16.84</v>
      </c>
      <c r="J14" s="203">
        <v>0.56000000000000005</v>
      </c>
      <c r="K14" s="203">
        <v>1.9</v>
      </c>
      <c r="L14" s="203">
        <v>45.98</v>
      </c>
      <c r="M14" s="203">
        <v>0</v>
      </c>
      <c r="N14" s="203">
        <v>1.1100000000000001</v>
      </c>
      <c r="O14" s="203">
        <v>1.85</v>
      </c>
      <c r="P14" s="203">
        <v>2.2400000000000002</v>
      </c>
      <c r="Q14" s="203">
        <v>0.1</v>
      </c>
      <c r="R14" s="203">
        <v>0.4</v>
      </c>
      <c r="S14" s="203">
        <v>0.25</v>
      </c>
      <c r="T14" s="203">
        <v>0</v>
      </c>
      <c r="U14" s="203">
        <v>8.9499999999999993</v>
      </c>
      <c r="V14" s="203">
        <v>0.19</v>
      </c>
      <c r="W14" s="203">
        <v>0.41</v>
      </c>
      <c r="X14" s="203">
        <v>1.37</v>
      </c>
      <c r="Y14" s="203">
        <v>0</v>
      </c>
      <c r="Z14" s="203">
        <v>37.93</v>
      </c>
      <c r="AA14" s="203">
        <v>0.84</v>
      </c>
      <c r="AB14" s="203">
        <v>0</v>
      </c>
      <c r="AC14" s="203">
        <v>11.32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25.87</v>
      </c>
      <c r="AJ14" s="203">
        <v>0</v>
      </c>
      <c r="AK14" s="203">
        <v>9.92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10.54</v>
      </c>
      <c r="D15" s="203">
        <v>0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16.84</v>
      </c>
      <c r="J15" s="203">
        <v>0.56000000000000005</v>
      </c>
      <c r="K15" s="203">
        <v>1.9</v>
      </c>
      <c r="L15" s="203">
        <v>45.98</v>
      </c>
      <c r="M15" s="203">
        <v>0</v>
      </c>
      <c r="N15" s="203">
        <v>1.1100000000000001</v>
      </c>
      <c r="O15" s="203">
        <v>1.85</v>
      </c>
      <c r="P15" s="203">
        <v>2.2400000000000002</v>
      </c>
      <c r="Q15" s="203">
        <v>0.1</v>
      </c>
      <c r="R15" s="203">
        <v>0.39</v>
      </c>
      <c r="S15" s="203">
        <v>0.25</v>
      </c>
      <c r="T15" s="203">
        <v>0</v>
      </c>
      <c r="U15" s="203">
        <v>8.9499999999999993</v>
      </c>
      <c r="V15" s="203">
        <v>0.19</v>
      </c>
      <c r="W15" s="203">
        <v>0.41</v>
      </c>
      <c r="X15" s="203">
        <v>1.37</v>
      </c>
      <c r="Y15" s="203">
        <v>0</v>
      </c>
      <c r="Z15" s="203">
        <v>37.93</v>
      </c>
      <c r="AA15" s="203">
        <v>0.84</v>
      </c>
      <c r="AB15" s="203">
        <v>0</v>
      </c>
      <c r="AC15" s="203">
        <v>11.32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25.87</v>
      </c>
      <c r="AJ15" s="203">
        <v>0</v>
      </c>
      <c r="AK15" s="203">
        <v>9.92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10.54</v>
      </c>
      <c r="D16" s="203">
        <v>0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16.84</v>
      </c>
      <c r="J16" s="203">
        <v>0.56000000000000005</v>
      </c>
      <c r="K16" s="203">
        <v>1.9</v>
      </c>
      <c r="L16" s="203">
        <v>45.98</v>
      </c>
      <c r="M16" s="203">
        <v>0</v>
      </c>
      <c r="N16" s="203">
        <v>1.1100000000000001</v>
      </c>
      <c r="O16" s="203">
        <v>1.85</v>
      </c>
      <c r="P16" s="203">
        <v>2.2400000000000002</v>
      </c>
      <c r="Q16" s="203">
        <v>0.1</v>
      </c>
      <c r="R16" s="203">
        <v>0.39</v>
      </c>
      <c r="S16" s="203">
        <v>0.24</v>
      </c>
      <c r="T16" s="203">
        <v>0</v>
      </c>
      <c r="U16" s="203">
        <v>8.9499999999999993</v>
      </c>
      <c r="V16" s="203">
        <v>0.19</v>
      </c>
      <c r="W16" s="203">
        <v>0.41</v>
      </c>
      <c r="X16" s="203">
        <v>1.37</v>
      </c>
      <c r="Y16" s="203">
        <v>0</v>
      </c>
      <c r="Z16" s="203">
        <v>37.93</v>
      </c>
      <c r="AA16" s="203">
        <v>0.84</v>
      </c>
      <c r="AB16" s="203">
        <v>0</v>
      </c>
      <c r="AC16" s="203">
        <v>11.32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25.87</v>
      </c>
      <c r="AJ16" s="203">
        <v>0</v>
      </c>
      <c r="AK16" s="203">
        <v>9.92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10.54</v>
      </c>
      <c r="D17" s="203">
        <v>0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16.84</v>
      </c>
      <c r="J17" s="203">
        <v>0.56000000000000005</v>
      </c>
      <c r="K17" s="203">
        <v>1.9</v>
      </c>
      <c r="L17" s="203">
        <v>45.91</v>
      </c>
      <c r="M17" s="203">
        <v>0</v>
      </c>
      <c r="N17" s="203">
        <v>1.1100000000000001</v>
      </c>
      <c r="O17" s="203">
        <v>1.85</v>
      </c>
      <c r="P17" s="203">
        <v>2.2400000000000002</v>
      </c>
      <c r="Q17" s="203">
        <v>0.1</v>
      </c>
      <c r="R17" s="203">
        <v>0.39</v>
      </c>
      <c r="S17" s="203">
        <v>0.24</v>
      </c>
      <c r="T17" s="203">
        <v>0</v>
      </c>
      <c r="U17" s="203">
        <v>8.9499999999999993</v>
      </c>
      <c r="V17" s="203">
        <v>0.19</v>
      </c>
      <c r="W17" s="203">
        <v>0.26</v>
      </c>
      <c r="X17" s="203">
        <v>1.37</v>
      </c>
      <c r="Y17" s="203">
        <v>0</v>
      </c>
      <c r="Z17" s="203">
        <v>37.93</v>
      </c>
      <c r="AA17" s="203">
        <v>0.84</v>
      </c>
      <c r="AB17" s="203">
        <v>0</v>
      </c>
      <c r="AC17" s="203">
        <v>11.32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25.87</v>
      </c>
      <c r="AJ17" s="203">
        <v>0</v>
      </c>
      <c r="AK17" s="203">
        <v>9.92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10.54</v>
      </c>
      <c r="D18" s="203">
        <v>0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16.84</v>
      </c>
      <c r="J18" s="203">
        <v>0.56000000000000005</v>
      </c>
      <c r="K18" s="203">
        <v>1.9</v>
      </c>
      <c r="L18" s="203">
        <v>45.91</v>
      </c>
      <c r="M18" s="203">
        <v>0</v>
      </c>
      <c r="N18" s="203">
        <v>1.1100000000000001</v>
      </c>
      <c r="O18" s="203">
        <v>1.85</v>
      </c>
      <c r="P18" s="203">
        <v>2.2400000000000002</v>
      </c>
      <c r="Q18" s="203">
        <v>0.1</v>
      </c>
      <c r="R18" s="203">
        <v>0.39</v>
      </c>
      <c r="S18" s="203">
        <v>0.24</v>
      </c>
      <c r="T18" s="203">
        <v>0</v>
      </c>
      <c r="U18" s="203">
        <v>8.9499999999999993</v>
      </c>
      <c r="V18" s="203">
        <v>0.19</v>
      </c>
      <c r="W18" s="203">
        <v>0.26</v>
      </c>
      <c r="X18" s="203">
        <v>1.37</v>
      </c>
      <c r="Y18" s="203">
        <v>0</v>
      </c>
      <c r="Z18" s="203">
        <v>37.93</v>
      </c>
      <c r="AA18" s="203">
        <v>0.84</v>
      </c>
      <c r="AB18" s="203">
        <v>0</v>
      </c>
      <c r="AC18" s="203">
        <v>11.32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25.87</v>
      </c>
      <c r="AJ18" s="203">
        <v>0</v>
      </c>
      <c r="AK18" s="203">
        <v>9.92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10.54</v>
      </c>
      <c r="D19" s="203">
        <v>0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16.84</v>
      </c>
      <c r="J19" s="203">
        <v>0.56000000000000005</v>
      </c>
      <c r="K19" s="203">
        <v>1.9</v>
      </c>
      <c r="L19" s="203">
        <v>45.98</v>
      </c>
      <c r="M19" s="203">
        <v>0</v>
      </c>
      <c r="N19" s="203">
        <v>1.1100000000000001</v>
      </c>
      <c r="O19" s="203">
        <v>1.85</v>
      </c>
      <c r="P19" s="203">
        <v>2.2400000000000002</v>
      </c>
      <c r="Q19" s="203">
        <v>0.1</v>
      </c>
      <c r="R19" s="203">
        <v>0.4</v>
      </c>
      <c r="S19" s="203">
        <v>0.25</v>
      </c>
      <c r="T19" s="203">
        <v>0</v>
      </c>
      <c r="U19" s="203">
        <v>8.9499999999999993</v>
      </c>
      <c r="V19" s="203">
        <v>0.19</v>
      </c>
      <c r="W19" s="203">
        <v>0.41</v>
      </c>
      <c r="X19" s="203">
        <v>1.37</v>
      </c>
      <c r="Y19" s="203">
        <v>0</v>
      </c>
      <c r="Z19" s="203">
        <v>37.93</v>
      </c>
      <c r="AA19" s="203">
        <v>0.84</v>
      </c>
      <c r="AB19" s="203">
        <v>0</v>
      </c>
      <c r="AC19" s="203">
        <v>11.32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25.71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10.54</v>
      </c>
      <c r="D20" s="203">
        <v>0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16.84</v>
      </c>
      <c r="J20" s="203">
        <v>0.56000000000000005</v>
      </c>
      <c r="K20" s="203">
        <v>1.9</v>
      </c>
      <c r="L20" s="203">
        <v>45.98</v>
      </c>
      <c r="M20" s="203">
        <v>0</v>
      </c>
      <c r="N20" s="203">
        <v>1.1100000000000001</v>
      </c>
      <c r="O20" s="203">
        <v>1.85</v>
      </c>
      <c r="P20" s="203">
        <v>2.2400000000000002</v>
      </c>
      <c r="Q20" s="203">
        <v>0.1</v>
      </c>
      <c r="R20" s="203">
        <v>0.4</v>
      </c>
      <c r="S20" s="203">
        <v>0.25</v>
      </c>
      <c r="T20" s="203">
        <v>0</v>
      </c>
      <c r="U20" s="203">
        <v>8.9499999999999993</v>
      </c>
      <c r="V20" s="203">
        <v>0.19</v>
      </c>
      <c r="W20" s="203">
        <v>0.41</v>
      </c>
      <c r="X20" s="203">
        <v>1.37</v>
      </c>
      <c r="Y20" s="203">
        <v>0</v>
      </c>
      <c r="Z20" s="203">
        <v>37.93</v>
      </c>
      <c r="AA20" s="203">
        <v>0.84</v>
      </c>
      <c r="AB20" s="203">
        <v>0</v>
      </c>
      <c r="AC20" s="203">
        <v>3.15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15.06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10.54</v>
      </c>
      <c r="D21" s="203">
        <v>0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16.84</v>
      </c>
      <c r="J21" s="203">
        <v>0.56000000000000005</v>
      </c>
      <c r="K21" s="203">
        <v>1.9</v>
      </c>
      <c r="L21" s="203">
        <v>45.98</v>
      </c>
      <c r="M21" s="203">
        <v>0</v>
      </c>
      <c r="N21" s="203">
        <v>1.1100000000000001</v>
      </c>
      <c r="O21" s="203">
        <v>1.85</v>
      </c>
      <c r="P21" s="203">
        <v>2.2400000000000002</v>
      </c>
      <c r="Q21" s="203">
        <v>0.1</v>
      </c>
      <c r="R21" s="203">
        <v>0.4</v>
      </c>
      <c r="S21" s="203">
        <v>0.25</v>
      </c>
      <c r="T21" s="203">
        <v>0</v>
      </c>
      <c r="U21" s="203">
        <v>8.9499999999999993</v>
      </c>
      <c r="V21" s="203">
        <v>0.19</v>
      </c>
      <c r="W21" s="203">
        <v>0.41</v>
      </c>
      <c r="X21" s="203">
        <v>1.37</v>
      </c>
      <c r="Y21" s="203">
        <v>0</v>
      </c>
      <c r="Z21" s="203">
        <v>37.93</v>
      </c>
      <c r="AA21" s="203">
        <v>0.84</v>
      </c>
      <c r="AB21" s="203">
        <v>0</v>
      </c>
      <c r="AC21" s="203">
        <v>11.32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25.71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10.54</v>
      </c>
      <c r="D22" s="203">
        <v>0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16.84</v>
      </c>
      <c r="J22" s="203">
        <v>0.56000000000000005</v>
      </c>
      <c r="K22" s="203">
        <v>1.9</v>
      </c>
      <c r="L22" s="203">
        <v>45.98</v>
      </c>
      <c r="M22" s="203">
        <v>0</v>
      </c>
      <c r="N22" s="203">
        <v>1.1100000000000001</v>
      </c>
      <c r="O22" s="203">
        <v>1.85</v>
      </c>
      <c r="P22" s="203">
        <v>2.2400000000000002</v>
      </c>
      <c r="Q22" s="203">
        <v>0.1</v>
      </c>
      <c r="R22" s="203">
        <v>0.4</v>
      </c>
      <c r="S22" s="203">
        <v>0.25</v>
      </c>
      <c r="T22" s="203">
        <v>0</v>
      </c>
      <c r="U22" s="203">
        <v>8.9499999999999993</v>
      </c>
      <c r="V22" s="203">
        <v>0.19</v>
      </c>
      <c r="W22" s="203">
        <v>0.41</v>
      </c>
      <c r="X22" s="203">
        <v>1.37</v>
      </c>
      <c r="Y22" s="203">
        <v>0</v>
      </c>
      <c r="Z22" s="203">
        <v>37.93</v>
      </c>
      <c r="AA22" s="203">
        <v>0.84</v>
      </c>
      <c r="AB22" s="203">
        <v>0</v>
      </c>
      <c r="AC22" s="203">
        <v>11.32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25.71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10.54</v>
      </c>
      <c r="D23" s="203">
        <v>0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16.84</v>
      </c>
      <c r="J23" s="203">
        <v>0.56000000000000005</v>
      </c>
      <c r="K23" s="203">
        <v>1.9</v>
      </c>
      <c r="L23" s="203">
        <v>45.96</v>
      </c>
      <c r="M23" s="203">
        <v>0</v>
      </c>
      <c r="N23" s="203">
        <v>1.1100000000000001</v>
      </c>
      <c r="O23" s="203">
        <v>1.85</v>
      </c>
      <c r="P23" s="203">
        <v>2.2400000000000002</v>
      </c>
      <c r="Q23" s="203">
        <v>0.1</v>
      </c>
      <c r="R23" s="203">
        <v>0.4</v>
      </c>
      <c r="S23" s="203">
        <v>0.25</v>
      </c>
      <c r="T23" s="203">
        <v>0</v>
      </c>
      <c r="U23" s="203">
        <v>8.9499999999999993</v>
      </c>
      <c r="V23" s="203">
        <v>0.19</v>
      </c>
      <c r="W23" s="203">
        <v>0.41</v>
      </c>
      <c r="X23" s="203">
        <v>1.37</v>
      </c>
      <c r="Y23" s="203">
        <v>0</v>
      </c>
      <c r="Z23" s="203">
        <v>2.59</v>
      </c>
      <c r="AA23" s="203">
        <v>0.84</v>
      </c>
      <c r="AB23" s="203">
        <v>0</v>
      </c>
      <c r="AC23" s="203">
        <v>10.96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25.71</v>
      </c>
      <c r="AJ23" s="203">
        <v>0</v>
      </c>
      <c r="AK23" s="203">
        <v>9.92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10.54</v>
      </c>
      <c r="D24" s="203">
        <v>0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16.84</v>
      </c>
      <c r="J24" s="203">
        <v>0.56000000000000005</v>
      </c>
      <c r="K24" s="203">
        <v>1.9</v>
      </c>
      <c r="L24" s="203">
        <v>35.39</v>
      </c>
      <c r="M24" s="203">
        <v>0</v>
      </c>
      <c r="N24" s="203">
        <v>1.1100000000000001</v>
      </c>
      <c r="O24" s="203">
        <v>1.85</v>
      </c>
      <c r="P24" s="203">
        <v>2.2400000000000002</v>
      </c>
      <c r="Q24" s="203">
        <v>0.1</v>
      </c>
      <c r="R24" s="203">
        <v>0.4</v>
      </c>
      <c r="S24" s="203">
        <v>0.25</v>
      </c>
      <c r="T24" s="203">
        <v>0</v>
      </c>
      <c r="U24" s="203">
        <v>8.9499999999999993</v>
      </c>
      <c r="V24" s="203">
        <v>0.19</v>
      </c>
      <c r="W24" s="203">
        <v>0.41</v>
      </c>
      <c r="X24" s="203">
        <v>1.37</v>
      </c>
      <c r="Y24" s="203">
        <v>0</v>
      </c>
      <c r="Z24" s="203">
        <v>2.59</v>
      </c>
      <c r="AA24" s="203">
        <v>0.84</v>
      </c>
      <c r="AB24" s="203">
        <v>0</v>
      </c>
      <c r="AC24" s="203">
        <v>2.71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15.06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10.54</v>
      </c>
      <c r="D25" s="203">
        <v>0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16.84</v>
      </c>
      <c r="J25" s="203">
        <v>0.56000000000000005</v>
      </c>
      <c r="K25" s="203">
        <v>1.9</v>
      </c>
      <c r="L25" s="203">
        <v>35.39</v>
      </c>
      <c r="M25" s="203">
        <v>0</v>
      </c>
      <c r="N25" s="203">
        <v>1.1100000000000001</v>
      </c>
      <c r="O25" s="203">
        <v>1.85</v>
      </c>
      <c r="P25" s="203">
        <v>2.2400000000000002</v>
      </c>
      <c r="Q25" s="203">
        <v>0.1</v>
      </c>
      <c r="R25" s="203">
        <v>0.4</v>
      </c>
      <c r="S25" s="203">
        <v>0.25</v>
      </c>
      <c r="T25" s="203">
        <v>0</v>
      </c>
      <c r="U25" s="203">
        <v>8.9499999999999993</v>
      </c>
      <c r="V25" s="203">
        <v>0.19</v>
      </c>
      <c r="W25" s="203">
        <v>0.41</v>
      </c>
      <c r="X25" s="203">
        <v>1.37</v>
      </c>
      <c r="Y25" s="203">
        <v>0</v>
      </c>
      <c r="Z25" s="203">
        <v>2.59</v>
      </c>
      <c r="AA25" s="203">
        <v>0.84</v>
      </c>
      <c r="AB25" s="203">
        <v>0</v>
      </c>
      <c r="AC25" s="203">
        <v>2.71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15.78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10.54</v>
      </c>
      <c r="D26" s="203">
        <v>0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16.84</v>
      </c>
      <c r="J26" s="203">
        <v>0.56000000000000005</v>
      </c>
      <c r="K26" s="203">
        <v>1.9</v>
      </c>
      <c r="L26" s="203">
        <v>35.39</v>
      </c>
      <c r="M26" s="203">
        <v>0</v>
      </c>
      <c r="N26" s="203">
        <v>1.1100000000000001</v>
      </c>
      <c r="O26" s="203">
        <v>1.85</v>
      </c>
      <c r="P26" s="203">
        <v>2.2400000000000002</v>
      </c>
      <c r="Q26" s="203">
        <v>0.1</v>
      </c>
      <c r="R26" s="203">
        <v>0.4</v>
      </c>
      <c r="S26" s="203">
        <v>0.25</v>
      </c>
      <c r="T26" s="203">
        <v>0</v>
      </c>
      <c r="U26" s="203">
        <v>8.9499999999999993</v>
      </c>
      <c r="V26" s="203">
        <v>0.19</v>
      </c>
      <c r="W26" s="203">
        <v>0.41</v>
      </c>
      <c r="X26" s="203">
        <v>1.37</v>
      </c>
      <c r="Y26" s="203">
        <v>0</v>
      </c>
      <c r="Z26" s="203">
        <v>2.59</v>
      </c>
      <c r="AA26" s="203">
        <v>0.84</v>
      </c>
      <c r="AB26" s="203">
        <v>0</v>
      </c>
      <c r="AC26" s="203">
        <v>2.71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15.06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8.14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16.84</v>
      </c>
      <c r="J27" s="203">
        <v>0.56000000000000005</v>
      </c>
      <c r="K27" s="203">
        <v>1.9</v>
      </c>
      <c r="L27" s="203">
        <v>4.5599999999999996</v>
      </c>
      <c r="M27" s="203">
        <v>0</v>
      </c>
      <c r="N27" s="203">
        <v>1.1100000000000001</v>
      </c>
      <c r="O27" s="203">
        <v>1.85</v>
      </c>
      <c r="P27" s="203">
        <v>2.2400000000000002</v>
      </c>
      <c r="Q27" s="203">
        <v>0.1</v>
      </c>
      <c r="R27" s="203">
        <v>0.4</v>
      </c>
      <c r="S27" s="203">
        <v>0.25</v>
      </c>
      <c r="T27" s="203">
        <v>0</v>
      </c>
      <c r="U27" s="203">
        <v>8.9499999999999993</v>
      </c>
      <c r="V27" s="203">
        <v>0.19</v>
      </c>
      <c r="W27" s="203">
        <v>0.41</v>
      </c>
      <c r="X27" s="203">
        <v>1.37</v>
      </c>
      <c r="Y27" s="203">
        <v>0</v>
      </c>
      <c r="Z27" s="203">
        <v>2.59</v>
      </c>
      <c r="AA27" s="203">
        <v>0.84</v>
      </c>
      <c r="AB27" s="203">
        <v>0</v>
      </c>
      <c r="AC27" s="203">
        <v>10.96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25.71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8.14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16.84</v>
      </c>
      <c r="J28" s="203">
        <v>0.56000000000000005</v>
      </c>
      <c r="K28" s="203">
        <v>1.9</v>
      </c>
      <c r="L28" s="203">
        <v>4.5599999999999996</v>
      </c>
      <c r="M28" s="203">
        <v>0</v>
      </c>
      <c r="N28" s="203">
        <v>1.1100000000000001</v>
      </c>
      <c r="O28" s="203">
        <v>1.85</v>
      </c>
      <c r="P28" s="203">
        <v>2.2400000000000002</v>
      </c>
      <c r="Q28" s="203">
        <v>0.1</v>
      </c>
      <c r="R28" s="203">
        <v>0.4</v>
      </c>
      <c r="S28" s="203">
        <v>0.25</v>
      </c>
      <c r="T28" s="203">
        <v>0</v>
      </c>
      <c r="U28" s="203">
        <v>8.9499999999999993</v>
      </c>
      <c r="V28" s="203">
        <v>0.19</v>
      </c>
      <c r="W28" s="203">
        <v>0.41</v>
      </c>
      <c r="X28" s="203">
        <v>1.37</v>
      </c>
      <c r="Y28" s="203">
        <v>0</v>
      </c>
      <c r="Z28" s="203">
        <v>2.59</v>
      </c>
      <c r="AA28" s="203">
        <v>0.84</v>
      </c>
      <c r="AB28" s="203">
        <v>0</v>
      </c>
      <c r="AC28" s="203">
        <v>10.96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25.71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8.14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16.84</v>
      </c>
      <c r="J29" s="203">
        <v>0.56000000000000005</v>
      </c>
      <c r="K29" s="203">
        <v>1.9</v>
      </c>
      <c r="L29" s="203">
        <v>4.5599999999999996</v>
      </c>
      <c r="M29" s="203">
        <v>0</v>
      </c>
      <c r="N29" s="203">
        <v>1.1100000000000001</v>
      </c>
      <c r="O29" s="203">
        <v>1.85</v>
      </c>
      <c r="P29" s="203">
        <v>2.2400000000000002</v>
      </c>
      <c r="Q29" s="203">
        <v>0.1</v>
      </c>
      <c r="R29" s="203">
        <v>0.4</v>
      </c>
      <c r="S29" s="203">
        <v>0.25</v>
      </c>
      <c r="T29" s="203">
        <v>0</v>
      </c>
      <c r="U29" s="203">
        <v>8.9499999999999993</v>
      </c>
      <c r="V29" s="203">
        <v>0.19</v>
      </c>
      <c r="W29" s="203">
        <v>0.41</v>
      </c>
      <c r="X29" s="203">
        <v>1.37</v>
      </c>
      <c r="Y29" s="203">
        <v>0</v>
      </c>
      <c r="Z29" s="203">
        <v>2.59</v>
      </c>
      <c r="AA29" s="203">
        <v>0.84</v>
      </c>
      <c r="AB29" s="203">
        <v>0</v>
      </c>
      <c r="AC29" s="203">
        <v>10.96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25.71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8.14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16.84</v>
      </c>
      <c r="J30" s="203">
        <v>0.56000000000000005</v>
      </c>
      <c r="K30" s="203">
        <v>1.9</v>
      </c>
      <c r="L30" s="203">
        <v>4.5599999999999996</v>
      </c>
      <c r="M30" s="203">
        <v>0</v>
      </c>
      <c r="N30" s="203">
        <v>1.1100000000000001</v>
      </c>
      <c r="O30" s="203">
        <v>1.85</v>
      </c>
      <c r="P30" s="203">
        <v>2.2400000000000002</v>
      </c>
      <c r="Q30" s="203">
        <v>0.1</v>
      </c>
      <c r="R30" s="203">
        <v>0.4</v>
      </c>
      <c r="S30" s="203">
        <v>0.25</v>
      </c>
      <c r="T30" s="203">
        <v>0</v>
      </c>
      <c r="U30" s="203">
        <v>8.9499999999999993</v>
      </c>
      <c r="V30" s="203">
        <v>0.19</v>
      </c>
      <c r="W30" s="203">
        <v>0.41</v>
      </c>
      <c r="X30" s="203">
        <v>1.37</v>
      </c>
      <c r="Y30" s="203">
        <v>0</v>
      </c>
      <c r="Z30" s="203">
        <v>2.59</v>
      </c>
      <c r="AA30" s="203">
        <v>0.84</v>
      </c>
      <c r="AB30" s="203">
        <v>0</v>
      </c>
      <c r="AC30" s="203">
        <v>10.96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25.71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8.14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16.84</v>
      </c>
      <c r="J31" s="203">
        <v>0.56000000000000005</v>
      </c>
      <c r="K31" s="203">
        <v>1.9</v>
      </c>
      <c r="L31" s="203">
        <v>4.5599999999999996</v>
      </c>
      <c r="M31" s="203">
        <v>0</v>
      </c>
      <c r="N31" s="203">
        <v>1.1100000000000001</v>
      </c>
      <c r="O31" s="203">
        <v>1.85</v>
      </c>
      <c r="P31" s="203">
        <v>2.2400000000000002</v>
      </c>
      <c r="Q31" s="203">
        <v>0.1</v>
      </c>
      <c r="R31" s="203">
        <v>0.4</v>
      </c>
      <c r="S31" s="203">
        <v>0.25</v>
      </c>
      <c r="T31" s="203">
        <v>0</v>
      </c>
      <c r="U31" s="203">
        <v>8.9499999999999993</v>
      </c>
      <c r="V31" s="203">
        <v>0.19</v>
      </c>
      <c r="W31" s="203">
        <v>0.41</v>
      </c>
      <c r="X31" s="203">
        <v>1.37</v>
      </c>
      <c r="Y31" s="203">
        <v>0</v>
      </c>
      <c r="Z31" s="203">
        <v>2.59</v>
      </c>
      <c r="AA31" s="203">
        <v>0.84</v>
      </c>
      <c r="AB31" s="203">
        <v>0</v>
      </c>
      <c r="AC31" s="203">
        <v>11.32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25.71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8.14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16.84</v>
      </c>
      <c r="J32" s="203">
        <v>0.56000000000000005</v>
      </c>
      <c r="K32" s="203">
        <v>1.9</v>
      </c>
      <c r="L32" s="203">
        <v>4.5599999999999996</v>
      </c>
      <c r="M32" s="203">
        <v>0</v>
      </c>
      <c r="N32" s="203">
        <v>1.1100000000000001</v>
      </c>
      <c r="O32" s="203">
        <v>1.85</v>
      </c>
      <c r="P32" s="203">
        <v>2.2400000000000002</v>
      </c>
      <c r="Q32" s="203">
        <v>0.1</v>
      </c>
      <c r="R32" s="203">
        <v>0.4</v>
      </c>
      <c r="S32" s="203">
        <v>0.25</v>
      </c>
      <c r="T32" s="203">
        <v>0</v>
      </c>
      <c r="U32" s="203">
        <v>8.9499999999999993</v>
      </c>
      <c r="V32" s="203">
        <v>0.19</v>
      </c>
      <c r="W32" s="203">
        <v>0.41</v>
      </c>
      <c r="X32" s="203">
        <v>1.37</v>
      </c>
      <c r="Y32" s="203">
        <v>0</v>
      </c>
      <c r="Z32" s="203">
        <v>2.59</v>
      </c>
      <c r="AA32" s="203">
        <v>0.84</v>
      </c>
      <c r="AB32" s="203">
        <v>0</v>
      </c>
      <c r="AC32" s="203">
        <v>11.32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25.71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8.14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16.84</v>
      </c>
      <c r="J33" s="203">
        <v>0.56000000000000005</v>
      </c>
      <c r="K33" s="203">
        <v>1.9</v>
      </c>
      <c r="L33" s="203">
        <v>4.5599999999999996</v>
      </c>
      <c r="M33" s="203">
        <v>0</v>
      </c>
      <c r="N33" s="203">
        <v>1.1100000000000001</v>
      </c>
      <c r="O33" s="203">
        <v>1.85</v>
      </c>
      <c r="P33" s="203">
        <v>2.2400000000000002</v>
      </c>
      <c r="Q33" s="203">
        <v>0.1</v>
      </c>
      <c r="R33" s="203">
        <v>0.4</v>
      </c>
      <c r="S33" s="203">
        <v>0.25</v>
      </c>
      <c r="T33" s="203">
        <v>0</v>
      </c>
      <c r="U33" s="203">
        <v>8.9499999999999993</v>
      </c>
      <c r="V33" s="203">
        <v>0.19</v>
      </c>
      <c r="W33" s="203">
        <v>0.41</v>
      </c>
      <c r="X33" s="203">
        <v>1.37</v>
      </c>
      <c r="Y33" s="203">
        <v>0</v>
      </c>
      <c r="Z33" s="203">
        <v>2.59</v>
      </c>
      <c r="AA33" s="203">
        <v>0.84</v>
      </c>
      <c r="AB33" s="203">
        <v>0</v>
      </c>
      <c r="AC33" s="203">
        <v>11.32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25.71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8.14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16.84</v>
      </c>
      <c r="J34" s="203">
        <v>0.56000000000000005</v>
      </c>
      <c r="K34" s="203">
        <v>1.9</v>
      </c>
      <c r="L34" s="203">
        <v>4.5599999999999996</v>
      </c>
      <c r="M34" s="203">
        <v>0</v>
      </c>
      <c r="N34" s="203">
        <v>1.1100000000000001</v>
      </c>
      <c r="O34" s="203">
        <v>1.85</v>
      </c>
      <c r="P34" s="203">
        <v>2.2400000000000002</v>
      </c>
      <c r="Q34" s="203">
        <v>0.1</v>
      </c>
      <c r="R34" s="203">
        <v>0.39</v>
      </c>
      <c r="S34" s="203">
        <v>0.24</v>
      </c>
      <c r="T34" s="203">
        <v>0</v>
      </c>
      <c r="U34" s="203">
        <v>8.9499999999999993</v>
      </c>
      <c r="V34" s="203">
        <v>0.19</v>
      </c>
      <c r="W34" s="203">
        <v>0.41</v>
      </c>
      <c r="X34" s="203">
        <v>1.37</v>
      </c>
      <c r="Y34" s="203">
        <v>0</v>
      </c>
      <c r="Z34" s="203">
        <v>2.59</v>
      </c>
      <c r="AA34" s="203">
        <v>0.84</v>
      </c>
      <c r="AB34" s="203">
        <v>0</v>
      </c>
      <c r="AC34" s="203">
        <v>11.32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25.71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8.14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16.84</v>
      </c>
      <c r="J35" s="203">
        <v>0.56000000000000005</v>
      </c>
      <c r="K35" s="203">
        <v>13.26</v>
      </c>
      <c r="L35" s="203">
        <v>45.9</v>
      </c>
      <c r="M35" s="203">
        <v>0</v>
      </c>
      <c r="N35" s="203">
        <v>1.1100000000000001</v>
      </c>
      <c r="O35" s="203">
        <v>1.85</v>
      </c>
      <c r="P35" s="203">
        <v>2.2400000000000002</v>
      </c>
      <c r="Q35" s="203">
        <v>0.1</v>
      </c>
      <c r="R35" s="203">
        <v>0.4</v>
      </c>
      <c r="S35" s="203">
        <v>0.25</v>
      </c>
      <c r="T35" s="203">
        <v>0</v>
      </c>
      <c r="U35" s="203">
        <v>8.9499999999999993</v>
      </c>
      <c r="V35" s="203">
        <v>0.19</v>
      </c>
      <c r="W35" s="203">
        <v>0.41</v>
      </c>
      <c r="X35" s="203">
        <v>1.37</v>
      </c>
      <c r="Y35" s="203">
        <v>0</v>
      </c>
      <c r="Z35" s="203">
        <v>2.59</v>
      </c>
      <c r="AA35" s="203">
        <v>0.84</v>
      </c>
      <c r="AB35" s="203">
        <v>0</v>
      </c>
      <c r="AC35" s="203">
        <v>11.32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25.55</v>
      </c>
      <c r="AJ35" s="203">
        <v>0</v>
      </c>
      <c r="AK35" s="203">
        <v>9.92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8.14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16.84</v>
      </c>
      <c r="J36" s="203">
        <v>0.56000000000000005</v>
      </c>
      <c r="K36" s="203">
        <v>27.71</v>
      </c>
      <c r="L36" s="203">
        <v>45.9</v>
      </c>
      <c r="M36" s="203">
        <v>0</v>
      </c>
      <c r="N36" s="203">
        <v>1.1100000000000001</v>
      </c>
      <c r="O36" s="203">
        <v>1.85</v>
      </c>
      <c r="P36" s="203">
        <v>2.2400000000000002</v>
      </c>
      <c r="Q36" s="203">
        <v>1.81</v>
      </c>
      <c r="R36" s="203">
        <v>7.88</v>
      </c>
      <c r="S36" s="203">
        <v>4.7699999999999996</v>
      </c>
      <c r="T36" s="203">
        <v>0</v>
      </c>
      <c r="U36" s="203">
        <v>8.9499999999999993</v>
      </c>
      <c r="V36" s="203">
        <v>0.19</v>
      </c>
      <c r="W36" s="203">
        <v>0.41</v>
      </c>
      <c r="X36" s="203">
        <v>1.37</v>
      </c>
      <c r="Y36" s="203">
        <v>0</v>
      </c>
      <c r="Z36" s="203">
        <v>2.59</v>
      </c>
      <c r="AA36" s="203">
        <v>0.84</v>
      </c>
      <c r="AB36" s="203">
        <v>0</v>
      </c>
      <c r="AC36" s="203">
        <v>11.32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25.55</v>
      </c>
      <c r="AJ36" s="203">
        <v>0</v>
      </c>
      <c r="AK36" s="203">
        <v>9.92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8.14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16.84</v>
      </c>
      <c r="J37" s="203">
        <v>0.56000000000000005</v>
      </c>
      <c r="K37" s="203">
        <v>27.71</v>
      </c>
      <c r="L37" s="203">
        <v>46.26</v>
      </c>
      <c r="M37" s="203">
        <v>0</v>
      </c>
      <c r="N37" s="203">
        <v>1.1100000000000001</v>
      </c>
      <c r="O37" s="203">
        <v>1.85</v>
      </c>
      <c r="P37" s="203">
        <v>2.2400000000000002</v>
      </c>
      <c r="Q37" s="203">
        <v>1.78</v>
      </c>
      <c r="R37" s="203">
        <v>7.88</v>
      </c>
      <c r="S37" s="203">
        <v>4.7699999999999996</v>
      </c>
      <c r="T37" s="203">
        <v>0</v>
      </c>
      <c r="U37" s="203">
        <v>8.9499999999999993</v>
      </c>
      <c r="V37" s="203">
        <v>0.19</v>
      </c>
      <c r="W37" s="203">
        <v>0.28000000000000003</v>
      </c>
      <c r="X37" s="203">
        <v>1.27</v>
      </c>
      <c r="Y37" s="203">
        <v>0</v>
      </c>
      <c r="Z37" s="203">
        <v>2.59</v>
      </c>
      <c r="AA37" s="203">
        <v>0.84</v>
      </c>
      <c r="AB37" s="203">
        <v>0</v>
      </c>
      <c r="AC37" s="203">
        <v>3.15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15.34</v>
      </c>
      <c r="AJ37" s="203">
        <v>0</v>
      </c>
      <c r="AK37" s="203">
        <v>9.92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8.14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16.84</v>
      </c>
      <c r="J38" s="203">
        <v>0.56000000000000005</v>
      </c>
      <c r="K38" s="203">
        <v>27.71</v>
      </c>
      <c r="L38" s="203">
        <v>46.26</v>
      </c>
      <c r="M38" s="203">
        <v>0</v>
      </c>
      <c r="N38" s="203">
        <v>1.1100000000000001</v>
      </c>
      <c r="O38" s="203">
        <v>1.85</v>
      </c>
      <c r="P38" s="203">
        <v>2.2400000000000002</v>
      </c>
      <c r="Q38" s="203">
        <v>1.78</v>
      </c>
      <c r="R38" s="203">
        <v>7.88</v>
      </c>
      <c r="S38" s="203">
        <v>4.7699999999999996</v>
      </c>
      <c r="T38" s="203">
        <v>0</v>
      </c>
      <c r="U38" s="203">
        <v>8.9499999999999993</v>
      </c>
      <c r="V38" s="203">
        <v>0.19</v>
      </c>
      <c r="W38" s="203">
        <v>0.28000000000000003</v>
      </c>
      <c r="X38" s="203">
        <v>1.37</v>
      </c>
      <c r="Y38" s="203">
        <v>0</v>
      </c>
      <c r="Z38" s="203">
        <v>2.59</v>
      </c>
      <c r="AA38" s="203">
        <v>0.84</v>
      </c>
      <c r="AB38" s="203">
        <v>0</v>
      </c>
      <c r="AC38" s="203">
        <v>3.15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14.59</v>
      </c>
      <c r="AJ38" s="203">
        <v>0</v>
      </c>
      <c r="AK38" s="203">
        <v>9.92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8.14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16.84</v>
      </c>
      <c r="J39" s="203">
        <v>0.56000000000000005</v>
      </c>
      <c r="K39" s="203">
        <v>27.71</v>
      </c>
      <c r="L39" s="203">
        <v>46.52</v>
      </c>
      <c r="M39" s="203">
        <v>0</v>
      </c>
      <c r="N39" s="203">
        <v>1.1100000000000001</v>
      </c>
      <c r="O39" s="203">
        <v>1.85</v>
      </c>
      <c r="P39" s="203">
        <v>2.2400000000000002</v>
      </c>
      <c r="Q39" s="203">
        <v>1.78</v>
      </c>
      <c r="R39" s="203">
        <v>7.88</v>
      </c>
      <c r="S39" s="203">
        <v>4.7699999999999996</v>
      </c>
      <c r="T39" s="203">
        <v>0</v>
      </c>
      <c r="U39" s="203">
        <v>8.9499999999999993</v>
      </c>
      <c r="V39" s="203">
        <v>0.19</v>
      </c>
      <c r="W39" s="203">
        <v>0.28000000000000003</v>
      </c>
      <c r="X39" s="203">
        <v>1.37</v>
      </c>
      <c r="Y39" s="203">
        <v>0</v>
      </c>
      <c r="Z39" s="203">
        <v>38.21</v>
      </c>
      <c r="AA39" s="203">
        <v>0.84</v>
      </c>
      <c r="AB39" s="203">
        <v>0</v>
      </c>
      <c r="AC39" s="203">
        <v>11.32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25.71</v>
      </c>
      <c r="AJ39" s="203">
        <v>0</v>
      </c>
      <c r="AK39" s="203">
        <v>9.92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8.14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16.84</v>
      </c>
      <c r="J40" s="203">
        <v>0.56000000000000005</v>
      </c>
      <c r="K40" s="203">
        <v>27.71</v>
      </c>
      <c r="L40" s="203">
        <v>46.52</v>
      </c>
      <c r="M40" s="203">
        <v>0</v>
      </c>
      <c r="N40" s="203">
        <v>1.1100000000000001</v>
      </c>
      <c r="O40" s="203">
        <v>1.85</v>
      </c>
      <c r="P40" s="203">
        <v>2.2400000000000002</v>
      </c>
      <c r="Q40" s="203">
        <v>1.81</v>
      </c>
      <c r="R40" s="203">
        <v>7.88</v>
      </c>
      <c r="S40" s="203">
        <v>4.7699999999999996</v>
      </c>
      <c r="T40" s="203">
        <v>0</v>
      </c>
      <c r="U40" s="203">
        <v>8.9499999999999993</v>
      </c>
      <c r="V40" s="203">
        <v>0.19</v>
      </c>
      <c r="W40" s="203">
        <v>0.28000000000000003</v>
      </c>
      <c r="X40" s="203">
        <v>1.37</v>
      </c>
      <c r="Y40" s="203">
        <v>0</v>
      </c>
      <c r="Z40" s="203">
        <v>38.21</v>
      </c>
      <c r="AA40" s="203">
        <v>0.84</v>
      </c>
      <c r="AB40" s="203">
        <v>0</v>
      </c>
      <c r="AC40" s="203">
        <v>11.32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25.71</v>
      </c>
      <c r="AJ40" s="203">
        <v>0</v>
      </c>
      <c r="AK40" s="203">
        <v>9.92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8.14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16.84</v>
      </c>
      <c r="J41" s="203">
        <v>0.56000000000000005</v>
      </c>
      <c r="K41" s="203">
        <v>27.71</v>
      </c>
      <c r="L41" s="203">
        <v>46.52</v>
      </c>
      <c r="M41" s="203">
        <v>0</v>
      </c>
      <c r="N41" s="203">
        <v>1.1100000000000001</v>
      </c>
      <c r="O41" s="203">
        <v>1.85</v>
      </c>
      <c r="P41" s="203">
        <v>2.2400000000000002</v>
      </c>
      <c r="Q41" s="203">
        <v>1.81</v>
      </c>
      <c r="R41" s="203">
        <v>7.88</v>
      </c>
      <c r="S41" s="203">
        <v>4.7699999999999996</v>
      </c>
      <c r="T41" s="203">
        <v>0</v>
      </c>
      <c r="U41" s="203">
        <v>8.9499999999999993</v>
      </c>
      <c r="V41" s="203">
        <v>0.19</v>
      </c>
      <c r="W41" s="203">
        <v>0.41</v>
      </c>
      <c r="X41" s="203">
        <v>1.37</v>
      </c>
      <c r="Y41" s="203">
        <v>0</v>
      </c>
      <c r="Z41" s="203">
        <v>38.21</v>
      </c>
      <c r="AA41" s="203">
        <v>0.84</v>
      </c>
      <c r="AB41" s="203">
        <v>0</v>
      </c>
      <c r="AC41" s="203">
        <v>11.32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25.71</v>
      </c>
      <c r="AJ41" s="203">
        <v>0</v>
      </c>
      <c r="AK41" s="203">
        <v>9.92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8.14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16.84</v>
      </c>
      <c r="J42" s="203">
        <v>0.56000000000000005</v>
      </c>
      <c r="K42" s="203">
        <v>27.71</v>
      </c>
      <c r="L42" s="203">
        <v>46.52</v>
      </c>
      <c r="M42" s="203">
        <v>0</v>
      </c>
      <c r="N42" s="203">
        <v>1.1100000000000001</v>
      </c>
      <c r="O42" s="203">
        <v>1.85</v>
      </c>
      <c r="P42" s="203">
        <v>2.2400000000000002</v>
      </c>
      <c r="Q42" s="203">
        <v>1.81</v>
      </c>
      <c r="R42" s="203">
        <v>7.88</v>
      </c>
      <c r="S42" s="203">
        <v>4.7699999999999996</v>
      </c>
      <c r="T42" s="203">
        <v>0</v>
      </c>
      <c r="U42" s="203">
        <v>8.9499999999999993</v>
      </c>
      <c r="V42" s="203">
        <v>0.19</v>
      </c>
      <c r="W42" s="203">
        <v>0.41</v>
      </c>
      <c r="X42" s="203">
        <v>1.37</v>
      </c>
      <c r="Y42" s="203">
        <v>0</v>
      </c>
      <c r="Z42" s="203">
        <v>38.21</v>
      </c>
      <c r="AA42" s="203">
        <v>0.84</v>
      </c>
      <c r="AB42" s="203">
        <v>0</v>
      </c>
      <c r="AC42" s="203">
        <v>11.32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25.71</v>
      </c>
      <c r="AJ42" s="203">
        <v>0</v>
      </c>
      <c r="AK42" s="203">
        <v>9.92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8.14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16.84</v>
      </c>
      <c r="J43" s="203">
        <v>0.56000000000000005</v>
      </c>
      <c r="K43" s="203">
        <v>27.71</v>
      </c>
      <c r="L43" s="203">
        <v>45.99</v>
      </c>
      <c r="M43" s="203">
        <v>0</v>
      </c>
      <c r="N43" s="203">
        <v>1.1100000000000001</v>
      </c>
      <c r="O43" s="203">
        <v>1.85</v>
      </c>
      <c r="P43" s="203">
        <v>2.2400000000000002</v>
      </c>
      <c r="Q43" s="203">
        <v>1.81</v>
      </c>
      <c r="R43" s="203">
        <v>7.88</v>
      </c>
      <c r="S43" s="203">
        <v>4.7699999999999996</v>
      </c>
      <c r="T43" s="203">
        <v>0</v>
      </c>
      <c r="U43" s="203">
        <v>8.9499999999999993</v>
      </c>
      <c r="V43" s="203">
        <v>0.19</v>
      </c>
      <c r="W43" s="203">
        <v>0.41</v>
      </c>
      <c r="X43" s="203">
        <v>1.37</v>
      </c>
      <c r="Y43" s="203">
        <v>0</v>
      </c>
      <c r="Z43" s="203">
        <v>38.21</v>
      </c>
      <c r="AA43" s="203">
        <v>0.84</v>
      </c>
      <c r="AB43" s="203">
        <v>0</v>
      </c>
      <c r="AC43" s="203">
        <v>11.32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24.91</v>
      </c>
      <c r="AJ43" s="203">
        <v>0</v>
      </c>
      <c r="AK43" s="203">
        <v>9.92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8.14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16.84</v>
      </c>
      <c r="J44" s="203">
        <v>0.56000000000000005</v>
      </c>
      <c r="K44" s="203">
        <v>27.71</v>
      </c>
      <c r="L44" s="203">
        <v>46.57</v>
      </c>
      <c r="M44" s="203">
        <v>0</v>
      </c>
      <c r="N44" s="203">
        <v>1.1100000000000001</v>
      </c>
      <c r="O44" s="203">
        <v>1.85</v>
      </c>
      <c r="P44" s="203">
        <v>2.2400000000000002</v>
      </c>
      <c r="Q44" s="203">
        <v>1.81</v>
      </c>
      <c r="R44" s="203">
        <v>7.88</v>
      </c>
      <c r="S44" s="203">
        <v>4.7699999999999996</v>
      </c>
      <c r="T44" s="203">
        <v>0</v>
      </c>
      <c r="U44" s="203">
        <v>8.9499999999999993</v>
      </c>
      <c r="V44" s="203">
        <v>0.19</v>
      </c>
      <c r="W44" s="203">
        <v>0.41</v>
      </c>
      <c r="X44" s="203">
        <v>1.37</v>
      </c>
      <c r="Y44" s="203">
        <v>0</v>
      </c>
      <c r="Z44" s="203">
        <v>38.21</v>
      </c>
      <c r="AA44" s="203">
        <v>0.84</v>
      </c>
      <c r="AB44" s="203">
        <v>0</v>
      </c>
      <c r="AC44" s="203">
        <v>11.32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24.91</v>
      </c>
      <c r="AJ44" s="203">
        <v>0</v>
      </c>
      <c r="AK44" s="203">
        <v>9.92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8.14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16.84</v>
      </c>
      <c r="J45" s="203">
        <v>0.56000000000000005</v>
      </c>
      <c r="K45" s="203">
        <v>27.71</v>
      </c>
      <c r="L45" s="203">
        <v>46.21</v>
      </c>
      <c r="M45" s="203">
        <v>0</v>
      </c>
      <c r="N45" s="203">
        <v>1.1100000000000001</v>
      </c>
      <c r="O45" s="203">
        <v>1.85</v>
      </c>
      <c r="P45" s="203">
        <v>2.2400000000000002</v>
      </c>
      <c r="Q45" s="203">
        <v>1.81</v>
      </c>
      <c r="R45" s="203">
        <v>7.88</v>
      </c>
      <c r="S45" s="203">
        <v>4.7699999999999996</v>
      </c>
      <c r="T45" s="203">
        <v>0</v>
      </c>
      <c r="U45" s="203">
        <v>8.9499999999999993</v>
      </c>
      <c r="V45" s="203">
        <v>0.19</v>
      </c>
      <c r="W45" s="203">
        <v>0.41</v>
      </c>
      <c r="X45" s="203">
        <v>1.37</v>
      </c>
      <c r="Y45" s="203">
        <v>0</v>
      </c>
      <c r="Z45" s="203">
        <v>38.21</v>
      </c>
      <c r="AA45" s="203">
        <v>0.84</v>
      </c>
      <c r="AB45" s="203">
        <v>0</v>
      </c>
      <c r="AC45" s="203">
        <v>11.32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24.91</v>
      </c>
      <c r="AJ45" s="203">
        <v>0</v>
      </c>
      <c r="AK45" s="203">
        <v>9.92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8.14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16.84</v>
      </c>
      <c r="J46" s="203">
        <v>0.56000000000000005</v>
      </c>
      <c r="K46" s="203">
        <v>27.71</v>
      </c>
      <c r="L46" s="203">
        <v>46.21</v>
      </c>
      <c r="M46" s="203">
        <v>0</v>
      </c>
      <c r="N46" s="203">
        <v>1.1100000000000001</v>
      </c>
      <c r="O46" s="203">
        <v>1.85</v>
      </c>
      <c r="P46" s="203">
        <v>2.2400000000000002</v>
      </c>
      <c r="Q46" s="203">
        <v>1.81</v>
      </c>
      <c r="R46" s="203">
        <v>7.88</v>
      </c>
      <c r="S46" s="203">
        <v>4.7699999999999996</v>
      </c>
      <c r="T46" s="203">
        <v>0</v>
      </c>
      <c r="U46" s="203">
        <v>8.9499999999999993</v>
      </c>
      <c r="V46" s="203">
        <v>0.19</v>
      </c>
      <c r="W46" s="203">
        <v>0.41</v>
      </c>
      <c r="X46" s="203">
        <v>1.37</v>
      </c>
      <c r="Y46" s="203">
        <v>0</v>
      </c>
      <c r="Z46" s="203">
        <v>38.21</v>
      </c>
      <c r="AA46" s="203">
        <v>0.84</v>
      </c>
      <c r="AB46" s="203">
        <v>0</v>
      </c>
      <c r="AC46" s="203">
        <v>11.32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24.91</v>
      </c>
      <c r="AJ46" s="203">
        <v>0</v>
      </c>
      <c r="AK46" s="203">
        <v>9.92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8.14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16.84</v>
      </c>
      <c r="J47" s="203">
        <v>0.56000000000000005</v>
      </c>
      <c r="K47" s="203">
        <v>26.79</v>
      </c>
      <c r="L47" s="203">
        <v>46.21</v>
      </c>
      <c r="M47" s="203">
        <v>0</v>
      </c>
      <c r="N47" s="203">
        <v>1.1100000000000001</v>
      </c>
      <c r="O47" s="203">
        <v>1.85</v>
      </c>
      <c r="P47" s="203">
        <v>2.2400000000000002</v>
      </c>
      <c r="Q47" s="203">
        <v>1.77</v>
      </c>
      <c r="R47" s="203">
        <v>5.18</v>
      </c>
      <c r="S47" s="203">
        <v>4.7699999999999996</v>
      </c>
      <c r="T47" s="203">
        <v>0</v>
      </c>
      <c r="U47" s="203">
        <v>8.9499999999999993</v>
      </c>
      <c r="V47" s="203">
        <v>0.19</v>
      </c>
      <c r="W47" s="203">
        <v>0.41</v>
      </c>
      <c r="X47" s="203">
        <v>1.37</v>
      </c>
      <c r="Y47" s="203">
        <v>0</v>
      </c>
      <c r="Z47" s="203">
        <v>38.21</v>
      </c>
      <c r="AA47" s="203">
        <v>0.84</v>
      </c>
      <c r="AB47" s="203">
        <v>0</v>
      </c>
      <c r="AC47" s="203">
        <v>11.32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24.91</v>
      </c>
      <c r="AJ47" s="203">
        <v>0</v>
      </c>
      <c r="AK47" s="203">
        <v>9.92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8.14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16.84</v>
      </c>
      <c r="J48" s="203">
        <v>0.56000000000000005</v>
      </c>
      <c r="K48" s="203">
        <v>26.79</v>
      </c>
      <c r="L48" s="203">
        <v>46.21</v>
      </c>
      <c r="M48" s="203">
        <v>0</v>
      </c>
      <c r="N48" s="203">
        <v>1.1100000000000001</v>
      </c>
      <c r="O48" s="203">
        <v>1.85</v>
      </c>
      <c r="P48" s="203">
        <v>2.2400000000000002</v>
      </c>
      <c r="Q48" s="203">
        <v>1.81</v>
      </c>
      <c r="R48" s="203">
        <v>5.18</v>
      </c>
      <c r="S48" s="203">
        <v>4.7699999999999996</v>
      </c>
      <c r="T48" s="203">
        <v>0</v>
      </c>
      <c r="U48" s="203">
        <v>8.9499999999999993</v>
      </c>
      <c r="V48" s="203">
        <v>0.19</v>
      </c>
      <c r="W48" s="203">
        <v>0.41</v>
      </c>
      <c r="X48" s="203">
        <v>1.37</v>
      </c>
      <c r="Y48" s="203">
        <v>0</v>
      </c>
      <c r="Z48" s="203">
        <v>38.21</v>
      </c>
      <c r="AA48" s="203">
        <v>0.84</v>
      </c>
      <c r="AB48" s="203">
        <v>0</v>
      </c>
      <c r="AC48" s="203">
        <v>11.32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24.91</v>
      </c>
      <c r="AJ48" s="203">
        <v>0</v>
      </c>
      <c r="AK48" s="203">
        <v>9.92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8.14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16.84</v>
      </c>
      <c r="J49" s="203">
        <v>0.56000000000000005</v>
      </c>
      <c r="K49" s="203">
        <v>26.79</v>
      </c>
      <c r="L49" s="203">
        <v>46.21</v>
      </c>
      <c r="M49" s="203">
        <v>0</v>
      </c>
      <c r="N49" s="203">
        <v>1.1100000000000001</v>
      </c>
      <c r="O49" s="203">
        <v>1.85</v>
      </c>
      <c r="P49" s="203">
        <v>2.2400000000000002</v>
      </c>
      <c r="Q49" s="203">
        <v>1.81</v>
      </c>
      <c r="R49" s="203">
        <v>5.18</v>
      </c>
      <c r="S49" s="203">
        <v>3.41</v>
      </c>
      <c r="T49" s="203">
        <v>0</v>
      </c>
      <c r="U49" s="203">
        <v>8.9499999999999993</v>
      </c>
      <c r="V49" s="203">
        <v>0.19</v>
      </c>
      <c r="W49" s="203">
        <v>0.41</v>
      </c>
      <c r="X49" s="203">
        <v>1.37</v>
      </c>
      <c r="Y49" s="203">
        <v>0</v>
      </c>
      <c r="Z49" s="203">
        <v>38.21</v>
      </c>
      <c r="AA49" s="203">
        <v>0.84</v>
      </c>
      <c r="AB49" s="203">
        <v>0</v>
      </c>
      <c r="AC49" s="203">
        <v>11.32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24.91</v>
      </c>
      <c r="AJ49" s="203">
        <v>0</v>
      </c>
      <c r="AK49" s="203">
        <v>9.92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8.14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16.84</v>
      </c>
      <c r="J50" s="203">
        <v>0.56000000000000005</v>
      </c>
      <c r="K50" s="203">
        <v>26.79</v>
      </c>
      <c r="L50" s="203">
        <v>46.21</v>
      </c>
      <c r="M50" s="203">
        <v>0</v>
      </c>
      <c r="N50" s="203">
        <v>1.1100000000000001</v>
      </c>
      <c r="O50" s="203">
        <v>1.85</v>
      </c>
      <c r="P50" s="203">
        <v>2.2400000000000002</v>
      </c>
      <c r="Q50" s="203">
        <v>1.81</v>
      </c>
      <c r="R50" s="203">
        <v>5.18</v>
      </c>
      <c r="S50" s="203">
        <v>3.41</v>
      </c>
      <c r="T50" s="203">
        <v>0</v>
      </c>
      <c r="U50" s="203">
        <v>8.9499999999999993</v>
      </c>
      <c r="V50" s="203">
        <v>0.19</v>
      </c>
      <c r="W50" s="203">
        <v>0.41</v>
      </c>
      <c r="X50" s="203">
        <v>1.37</v>
      </c>
      <c r="Y50" s="203">
        <v>0</v>
      </c>
      <c r="Z50" s="203">
        <v>38.21</v>
      </c>
      <c r="AA50" s="203">
        <v>0.84</v>
      </c>
      <c r="AB50" s="203">
        <v>0</v>
      </c>
      <c r="AC50" s="203">
        <v>3.59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12.26</v>
      </c>
      <c r="AJ50" s="203">
        <v>0</v>
      </c>
      <c r="AK50" s="203">
        <v>9.92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8.14</v>
      </c>
      <c r="D51" s="203">
        <v>2.4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16.84</v>
      </c>
      <c r="J51" s="203">
        <v>0.56000000000000005</v>
      </c>
      <c r="K51" s="203">
        <v>26.79</v>
      </c>
      <c r="L51" s="203">
        <v>46.21</v>
      </c>
      <c r="M51" s="203">
        <v>0</v>
      </c>
      <c r="N51" s="203">
        <v>1.1100000000000001</v>
      </c>
      <c r="O51" s="203">
        <v>1.85</v>
      </c>
      <c r="P51" s="203">
        <v>2.2400000000000002</v>
      </c>
      <c r="Q51" s="203">
        <v>1.81</v>
      </c>
      <c r="R51" s="203">
        <v>5.18</v>
      </c>
      <c r="S51" s="203">
        <v>3.41</v>
      </c>
      <c r="T51" s="203">
        <v>0</v>
      </c>
      <c r="U51" s="203">
        <v>8.9499999999999993</v>
      </c>
      <c r="V51" s="203">
        <v>0.19</v>
      </c>
      <c r="W51" s="203">
        <v>0.56000000000000005</v>
      </c>
      <c r="X51" s="203">
        <v>1.37</v>
      </c>
      <c r="Y51" s="203">
        <v>0</v>
      </c>
      <c r="Z51" s="203">
        <v>38.21</v>
      </c>
      <c r="AA51" s="203">
        <v>0.84</v>
      </c>
      <c r="AB51" s="203">
        <v>0</v>
      </c>
      <c r="AC51" s="203">
        <v>4.04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13.39</v>
      </c>
      <c r="AJ51" s="203">
        <v>0</v>
      </c>
      <c r="AK51" s="203">
        <v>9.92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8.14</v>
      </c>
      <c r="D52" s="203">
        <v>2.4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16.84</v>
      </c>
      <c r="J52" s="203">
        <v>0.56000000000000005</v>
      </c>
      <c r="K52" s="203">
        <v>26.79</v>
      </c>
      <c r="L52" s="203">
        <v>46.21</v>
      </c>
      <c r="M52" s="203">
        <v>0</v>
      </c>
      <c r="N52" s="203">
        <v>1.1100000000000001</v>
      </c>
      <c r="O52" s="203">
        <v>1.85</v>
      </c>
      <c r="P52" s="203">
        <v>2.2400000000000002</v>
      </c>
      <c r="Q52" s="203">
        <v>1.81</v>
      </c>
      <c r="R52" s="203">
        <v>5.18</v>
      </c>
      <c r="S52" s="203">
        <v>3.41</v>
      </c>
      <c r="T52" s="203">
        <v>0</v>
      </c>
      <c r="U52" s="203">
        <v>8.9499999999999993</v>
      </c>
      <c r="V52" s="203">
        <v>0.19</v>
      </c>
      <c r="W52" s="203">
        <v>0.56000000000000005</v>
      </c>
      <c r="X52" s="203">
        <v>1.37</v>
      </c>
      <c r="Y52" s="203">
        <v>0</v>
      </c>
      <c r="Z52" s="203">
        <v>38.21</v>
      </c>
      <c r="AA52" s="203">
        <v>0.84</v>
      </c>
      <c r="AB52" s="203">
        <v>0</v>
      </c>
      <c r="AC52" s="203">
        <v>4.04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13.39</v>
      </c>
      <c r="AJ52" s="203">
        <v>0</v>
      </c>
      <c r="AK52" s="203">
        <v>9.92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8.14</v>
      </c>
      <c r="D53" s="203">
        <v>2.4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16.84</v>
      </c>
      <c r="J53" s="203">
        <v>0.56000000000000005</v>
      </c>
      <c r="K53" s="203">
        <v>26.79</v>
      </c>
      <c r="L53" s="203">
        <v>46.21</v>
      </c>
      <c r="M53" s="203">
        <v>0</v>
      </c>
      <c r="N53" s="203">
        <v>1.1100000000000001</v>
      </c>
      <c r="O53" s="203">
        <v>1.85</v>
      </c>
      <c r="P53" s="203">
        <v>2.2400000000000002</v>
      </c>
      <c r="Q53" s="203">
        <v>1.81</v>
      </c>
      <c r="R53" s="203">
        <v>5.12</v>
      </c>
      <c r="S53" s="203">
        <v>3.41</v>
      </c>
      <c r="T53" s="203">
        <v>0</v>
      </c>
      <c r="U53" s="203">
        <v>8.9499999999999993</v>
      </c>
      <c r="V53" s="203">
        <v>0.19</v>
      </c>
      <c r="W53" s="203">
        <v>0.56000000000000005</v>
      </c>
      <c r="X53" s="203">
        <v>1.37</v>
      </c>
      <c r="Y53" s="203">
        <v>0</v>
      </c>
      <c r="Z53" s="203">
        <v>38.21</v>
      </c>
      <c r="AA53" s="203">
        <v>0.84</v>
      </c>
      <c r="AB53" s="203">
        <v>0</v>
      </c>
      <c r="AC53" s="203">
        <v>11.1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25.37</v>
      </c>
      <c r="AJ53" s="203">
        <v>0</v>
      </c>
      <c r="AK53" s="203">
        <v>9.92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8.14</v>
      </c>
      <c r="D54" s="203">
        <v>2.4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16.84</v>
      </c>
      <c r="J54" s="203">
        <v>0.56000000000000005</v>
      </c>
      <c r="K54" s="203">
        <v>26.79</v>
      </c>
      <c r="L54" s="203">
        <v>46.21</v>
      </c>
      <c r="M54" s="203">
        <v>0</v>
      </c>
      <c r="N54" s="203">
        <v>1.1100000000000001</v>
      </c>
      <c r="O54" s="203">
        <v>1.85</v>
      </c>
      <c r="P54" s="203">
        <v>2.2400000000000002</v>
      </c>
      <c r="Q54" s="203">
        <v>1.81</v>
      </c>
      <c r="R54" s="203">
        <v>5.12</v>
      </c>
      <c r="S54" s="203">
        <v>3.41</v>
      </c>
      <c r="T54" s="203">
        <v>0</v>
      </c>
      <c r="U54" s="203">
        <v>8.9499999999999993</v>
      </c>
      <c r="V54" s="203">
        <v>0.19</v>
      </c>
      <c r="W54" s="203">
        <v>0.56000000000000005</v>
      </c>
      <c r="X54" s="203">
        <v>1.37</v>
      </c>
      <c r="Y54" s="203">
        <v>0</v>
      </c>
      <c r="Z54" s="203">
        <v>38.21</v>
      </c>
      <c r="AA54" s="203">
        <v>0.84</v>
      </c>
      <c r="AB54" s="203">
        <v>0</v>
      </c>
      <c r="AC54" s="203">
        <v>11.1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25.37</v>
      </c>
      <c r="AJ54" s="203">
        <v>0</v>
      </c>
      <c r="AK54" s="203">
        <v>9.92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8.24</v>
      </c>
      <c r="D55" s="203">
        <v>2.4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16.84</v>
      </c>
      <c r="J55" s="203">
        <v>0.56000000000000005</v>
      </c>
      <c r="K55" s="203">
        <v>26.79</v>
      </c>
      <c r="L55" s="203">
        <v>46.19</v>
      </c>
      <c r="M55" s="203">
        <v>0</v>
      </c>
      <c r="N55" s="203">
        <v>1.1100000000000001</v>
      </c>
      <c r="O55" s="203">
        <v>1.85</v>
      </c>
      <c r="P55" s="203">
        <v>2.2400000000000002</v>
      </c>
      <c r="Q55" s="203">
        <v>1.81</v>
      </c>
      <c r="R55" s="203">
        <v>5.12</v>
      </c>
      <c r="S55" s="203">
        <v>3.3</v>
      </c>
      <c r="T55" s="203">
        <v>0</v>
      </c>
      <c r="U55" s="203">
        <v>8.9499999999999993</v>
      </c>
      <c r="V55" s="203">
        <v>0.19</v>
      </c>
      <c r="W55" s="203">
        <v>0.56000000000000005</v>
      </c>
      <c r="X55" s="203">
        <v>1.37</v>
      </c>
      <c r="Y55" s="203">
        <v>0</v>
      </c>
      <c r="Z55" s="203">
        <v>38.21</v>
      </c>
      <c r="AA55" s="203">
        <v>0.84</v>
      </c>
      <c r="AB55" s="203">
        <v>0</v>
      </c>
      <c r="AC55" s="203">
        <v>11.1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25.37</v>
      </c>
      <c r="AJ55" s="203">
        <v>0</v>
      </c>
      <c r="AK55" s="203">
        <v>9.92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8.24</v>
      </c>
      <c r="D56" s="203">
        <v>2.4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16.84</v>
      </c>
      <c r="J56" s="203">
        <v>0.56000000000000005</v>
      </c>
      <c r="K56" s="203">
        <v>26.79</v>
      </c>
      <c r="L56" s="203">
        <v>46.19</v>
      </c>
      <c r="M56" s="203">
        <v>0</v>
      </c>
      <c r="N56" s="203">
        <v>1.1100000000000001</v>
      </c>
      <c r="O56" s="203">
        <v>1.85</v>
      </c>
      <c r="P56" s="203">
        <v>2.2400000000000002</v>
      </c>
      <c r="Q56" s="203">
        <v>1.81</v>
      </c>
      <c r="R56" s="203">
        <v>5.12</v>
      </c>
      <c r="S56" s="203">
        <v>3.3</v>
      </c>
      <c r="T56" s="203">
        <v>0</v>
      </c>
      <c r="U56" s="203">
        <v>8.9499999999999993</v>
      </c>
      <c r="V56" s="203">
        <v>0.19</v>
      </c>
      <c r="W56" s="203">
        <v>0.56000000000000005</v>
      </c>
      <c r="X56" s="203">
        <v>1.37</v>
      </c>
      <c r="Y56" s="203">
        <v>0</v>
      </c>
      <c r="Z56" s="203">
        <v>38.21</v>
      </c>
      <c r="AA56" s="203">
        <v>0.84</v>
      </c>
      <c r="AB56" s="203">
        <v>0</v>
      </c>
      <c r="AC56" s="203">
        <v>11.1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25.37</v>
      </c>
      <c r="AJ56" s="203">
        <v>0</v>
      </c>
      <c r="AK56" s="203">
        <v>9.92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8.27</v>
      </c>
      <c r="D57" s="203">
        <v>2.4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16.84</v>
      </c>
      <c r="J57" s="203">
        <v>0.56000000000000005</v>
      </c>
      <c r="K57" s="203">
        <v>26.79</v>
      </c>
      <c r="L57" s="203">
        <v>46.19</v>
      </c>
      <c r="M57" s="203">
        <v>0</v>
      </c>
      <c r="N57" s="203">
        <v>1.1100000000000001</v>
      </c>
      <c r="O57" s="203">
        <v>1.85</v>
      </c>
      <c r="P57" s="203">
        <v>2.2400000000000002</v>
      </c>
      <c r="Q57" s="203">
        <v>1.81</v>
      </c>
      <c r="R57" s="203">
        <v>5.12</v>
      </c>
      <c r="S57" s="203">
        <v>3.2</v>
      </c>
      <c r="T57" s="203">
        <v>0</v>
      </c>
      <c r="U57" s="203">
        <v>8.9499999999999993</v>
      </c>
      <c r="V57" s="203">
        <v>0.19</v>
      </c>
      <c r="W57" s="203">
        <v>0.56000000000000005</v>
      </c>
      <c r="X57" s="203">
        <v>1.37</v>
      </c>
      <c r="Y57" s="203">
        <v>0</v>
      </c>
      <c r="Z57" s="203">
        <v>38.21</v>
      </c>
      <c r="AA57" s="203">
        <v>0.84</v>
      </c>
      <c r="AB57" s="203">
        <v>0</v>
      </c>
      <c r="AC57" s="203">
        <v>11.1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25.37</v>
      </c>
      <c r="AJ57" s="203">
        <v>0</v>
      </c>
      <c r="AK57" s="203">
        <v>9.92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8.27</v>
      </c>
      <c r="D58" s="203">
        <v>2.4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16.84</v>
      </c>
      <c r="J58" s="203">
        <v>0.56000000000000005</v>
      </c>
      <c r="K58" s="203">
        <v>26.79</v>
      </c>
      <c r="L58" s="203">
        <v>46.19</v>
      </c>
      <c r="M58" s="203">
        <v>0</v>
      </c>
      <c r="N58" s="203">
        <v>1.1100000000000001</v>
      </c>
      <c r="O58" s="203">
        <v>1.85</v>
      </c>
      <c r="P58" s="203">
        <v>2.2400000000000002</v>
      </c>
      <c r="Q58" s="203">
        <v>1.81</v>
      </c>
      <c r="R58" s="203">
        <v>5.12</v>
      </c>
      <c r="S58" s="203">
        <v>3.2</v>
      </c>
      <c r="T58" s="203">
        <v>0</v>
      </c>
      <c r="U58" s="203">
        <v>8.9499999999999993</v>
      </c>
      <c r="V58" s="203">
        <v>0.19</v>
      </c>
      <c r="W58" s="203">
        <v>0.56999999999999995</v>
      </c>
      <c r="X58" s="203">
        <v>1.37</v>
      </c>
      <c r="Y58" s="203">
        <v>0</v>
      </c>
      <c r="Z58" s="203">
        <v>38.21</v>
      </c>
      <c r="AA58" s="203">
        <v>0.84</v>
      </c>
      <c r="AB58" s="203">
        <v>0</v>
      </c>
      <c r="AC58" s="203">
        <v>11.1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25.37</v>
      </c>
      <c r="AJ58" s="203">
        <v>0</v>
      </c>
      <c r="AK58" s="203">
        <v>9.92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8.27</v>
      </c>
      <c r="D59" s="203">
        <v>2.4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16.84</v>
      </c>
      <c r="J59" s="203">
        <v>0.56000000000000005</v>
      </c>
      <c r="K59" s="203">
        <v>27.18</v>
      </c>
      <c r="L59" s="203">
        <v>46.19</v>
      </c>
      <c r="M59" s="203">
        <v>0</v>
      </c>
      <c r="N59" s="203">
        <v>1.1100000000000001</v>
      </c>
      <c r="O59" s="203">
        <v>1.85</v>
      </c>
      <c r="P59" s="203">
        <v>2.2400000000000002</v>
      </c>
      <c r="Q59" s="203">
        <v>1.77</v>
      </c>
      <c r="R59" s="203">
        <v>7.88</v>
      </c>
      <c r="S59" s="203">
        <v>4.7699999999999996</v>
      </c>
      <c r="T59" s="203">
        <v>0</v>
      </c>
      <c r="U59" s="203">
        <v>8.9499999999999993</v>
      </c>
      <c r="V59" s="203">
        <v>0.19</v>
      </c>
      <c r="W59" s="203">
        <v>0.56999999999999995</v>
      </c>
      <c r="X59" s="203">
        <v>1.37</v>
      </c>
      <c r="Y59" s="203">
        <v>0</v>
      </c>
      <c r="Z59" s="203">
        <v>38.21</v>
      </c>
      <c r="AA59" s="203">
        <v>0.84</v>
      </c>
      <c r="AB59" s="203">
        <v>0</v>
      </c>
      <c r="AC59" s="203">
        <v>11.1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25.73</v>
      </c>
      <c r="AJ59" s="203">
        <v>0</v>
      </c>
      <c r="AK59" s="203">
        <v>9.92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8.27</v>
      </c>
      <c r="D60" s="203">
        <v>2.4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16.84</v>
      </c>
      <c r="J60" s="203">
        <v>0.56000000000000005</v>
      </c>
      <c r="K60" s="203">
        <v>27.18</v>
      </c>
      <c r="L60" s="203">
        <v>46.19</v>
      </c>
      <c r="M60" s="203">
        <v>0</v>
      </c>
      <c r="N60" s="203">
        <v>1.1100000000000001</v>
      </c>
      <c r="O60" s="203">
        <v>1.85</v>
      </c>
      <c r="P60" s="203">
        <v>2.2400000000000002</v>
      </c>
      <c r="Q60" s="203">
        <v>1.77</v>
      </c>
      <c r="R60" s="203">
        <v>7.88</v>
      </c>
      <c r="S60" s="203">
        <v>4.7699999999999996</v>
      </c>
      <c r="T60" s="203">
        <v>0</v>
      </c>
      <c r="U60" s="203">
        <v>8.9499999999999993</v>
      </c>
      <c r="V60" s="203">
        <v>0.19</v>
      </c>
      <c r="W60" s="203">
        <v>0.56999999999999995</v>
      </c>
      <c r="X60" s="203">
        <v>1.37</v>
      </c>
      <c r="Y60" s="203">
        <v>0</v>
      </c>
      <c r="Z60" s="203">
        <v>2.59</v>
      </c>
      <c r="AA60" s="203">
        <v>0.84</v>
      </c>
      <c r="AB60" s="203">
        <v>0</v>
      </c>
      <c r="AC60" s="203">
        <v>11.1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25.73</v>
      </c>
      <c r="AJ60" s="203">
        <v>0</v>
      </c>
      <c r="AK60" s="203">
        <v>9.92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8.27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16.84</v>
      </c>
      <c r="J61" s="203">
        <v>0.56000000000000005</v>
      </c>
      <c r="K61" s="203">
        <v>27.18</v>
      </c>
      <c r="L61" s="203">
        <v>46.19</v>
      </c>
      <c r="M61" s="203">
        <v>0</v>
      </c>
      <c r="N61" s="203">
        <v>1.1100000000000001</v>
      </c>
      <c r="O61" s="203">
        <v>1.85</v>
      </c>
      <c r="P61" s="203">
        <v>2.2400000000000002</v>
      </c>
      <c r="Q61" s="203">
        <v>1.77</v>
      </c>
      <c r="R61" s="203">
        <v>7.88</v>
      </c>
      <c r="S61" s="203">
        <v>4.7699999999999996</v>
      </c>
      <c r="T61" s="203">
        <v>0</v>
      </c>
      <c r="U61" s="203">
        <v>8.9499999999999993</v>
      </c>
      <c r="V61" s="203">
        <v>0.19</v>
      </c>
      <c r="W61" s="203">
        <v>0.56999999999999995</v>
      </c>
      <c r="X61" s="203">
        <v>1.37</v>
      </c>
      <c r="Y61" s="203">
        <v>0</v>
      </c>
      <c r="Z61" s="203">
        <v>2.59</v>
      </c>
      <c r="AA61" s="203">
        <v>0.84</v>
      </c>
      <c r="AB61" s="203">
        <v>0</v>
      </c>
      <c r="AC61" s="203">
        <v>11.1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26.21</v>
      </c>
      <c r="AJ61" s="203">
        <v>0</v>
      </c>
      <c r="AK61" s="203">
        <v>9.92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8.27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16.84</v>
      </c>
      <c r="J62" s="203">
        <v>0.56000000000000005</v>
      </c>
      <c r="K62" s="203">
        <v>27.18</v>
      </c>
      <c r="L62" s="203">
        <v>46.21</v>
      </c>
      <c r="M62" s="203">
        <v>0</v>
      </c>
      <c r="N62" s="203">
        <v>1.1100000000000001</v>
      </c>
      <c r="O62" s="203">
        <v>1.85</v>
      </c>
      <c r="P62" s="203">
        <v>2.2400000000000002</v>
      </c>
      <c r="Q62" s="203">
        <v>1.77</v>
      </c>
      <c r="R62" s="203">
        <v>7.88</v>
      </c>
      <c r="S62" s="203">
        <v>4.7699999999999996</v>
      </c>
      <c r="T62" s="203">
        <v>0</v>
      </c>
      <c r="U62" s="203">
        <v>8.9499999999999993</v>
      </c>
      <c r="V62" s="203">
        <v>0.19</v>
      </c>
      <c r="W62" s="203">
        <v>0.56999999999999995</v>
      </c>
      <c r="X62" s="203">
        <v>1.37</v>
      </c>
      <c r="Y62" s="203">
        <v>0</v>
      </c>
      <c r="Z62" s="203">
        <v>2.59</v>
      </c>
      <c r="AA62" s="203">
        <v>0.84</v>
      </c>
      <c r="AB62" s="203">
        <v>0</v>
      </c>
      <c r="AC62" s="203">
        <v>11.1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25.37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8.27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16.84</v>
      </c>
      <c r="J63" s="203">
        <v>0.56000000000000005</v>
      </c>
      <c r="K63" s="203">
        <v>27.18</v>
      </c>
      <c r="L63" s="203">
        <v>46.21</v>
      </c>
      <c r="M63" s="203">
        <v>0</v>
      </c>
      <c r="N63" s="203">
        <v>1.1100000000000001</v>
      </c>
      <c r="O63" s="203">
        <v>1.85</v>
      </c>
      <c r="P63" s="203">
        <v>2.2400000000000002</v>
      </c>
      <c r="Q63" s="203">
        <v>1.77</v>
      </c>
      <c r="R63" s="203">
        <v>7.33</v>
      </c>
      <c r="S63" s="203">
        <v>4.7699999999999996</v>
      </c>
      <c r="T63" s="203">
        <v>0</v>
      </c>
      <c r="U63" s="203">
        <v>8.9499999999999993</v>
      </c>
      <c r="V63" s="203">
        <v>0.19</v>
      </c>
      <c r="W63" s="203">
        <v>0.42</v>
      </c>
      <c r="X63" s="203">
        <v>1.38</v>
      </c>
      <c r="Y63" s="203">
        <v>0</v>
      </c>
      <c r="Z63" s="203">
        <v>2.59</v>
      </c>
      <c r="AA63" s="203">
        <v>0.84</v>
      </c>
      <c r="AB63" s="203">
        <v>0</v>
      </c>
      <c r="AC63" s="203">
        <v>11.1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25.37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8.27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16.84</v>
      </c>
      <c r="J64" s="203">
        <v>0.56000000000000005</v>
      </c>
      <c r="K64" s="203">
        <v>27.18</v>
      </c>
      <c r="L64" s="203">
        <v>46.69</v>
      </c>
      <c r="M64" s="203">
        <v>0</v>
      </c>
      <c r="N64" s="203">
        <v>1.1100000000000001</v>
      </c>
      <c r="O64" s="203">
        <v>1.85</v>
      </c>
      <c r="P64" s="203">
        <v>2.2400000000000002</v>
      </c>
      <c r="Q64" s="203">
        <v>1.77</v>
      </c>
      <c r="R64" s="203">
        <v>7.33</v>
      </c>
      <c r="S64" s="203">
        <v>4.7699999999999996</v>
      </c>
      <c r="T64" s="203">
        <v>0</v>
      </c>
      <c r="U64" s="203">
        <v>8.9499999999999993</v>
      </c>
      <c r="V64" s="203">
        <v>0.19</v>
      </c>
      <c r="W64" s="203">
        <v>0.42</v>
      </c>
      <c r="X64" s="203">
        <v>1.38</v>
      </c>
      <c r="Y64" s="203">
        <v>0</v>
      </c>
      <c r="Z64" s="203">
        <v>2.59</v>
      </c>
      <c r="AA64" s="203">
        <v>0.84</v>
      </c>
      <c r="AB64" s="203">
        <v>0</v>
      </c>
      <c r="AC64" s="203">
        <v>11.1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25.37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8.27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16.84</v>
      </c>
      <c r="J65" s="203">
        <v>0.56000000000000005</v>
      </c>
      <c r="K65" s="203">
        <v>27.18</v>
      </c>
      <c r="L65" s="203">
        <v>46.69</v>
      </c>
      <c r="M65" s="203">
        <v>0</v>
      </c>
      <c r="N65" s="203">
        <v>1.1100000000000001</v>
      </c>
      <c r="O65" s="203">
        <v>1.85</v>
      </c>
      <c r="P65" s="203">
        <v>2.2400000000000002</v>
      </c>
      <c r="Q65" s="203">
        <v>1.77</v>
      </c>
      <c r="R65" s="203">
        <v>7.35</v>
      </c>
      <c r="S65" s="203">
        <v>4.7699999999999996</v>
      </c>
      <c r="T65" s="203">
        <v>0</v>
      </c>
      <c r="U65" s="203">
        <v>8.9499999999999993</v>
      </c>
      <c r="V65" s="203">
        <v>0.19</v>
      </c>
      <c r="W65" s="203">
        <v>0.42</v>
      </c>
      <c r="X65" s="203">
        <v>1.38</v>
      </c>
      <c r="Y65" s="203">
        <v>0</v>
      </c>
      <c r="Z65" s="203">
        <v>2.59</v>
      </c>
      <c r="AA65" s="203">
        <v>0.84</v>
      </c>
      <c r="AB65" s="203">
        <v>0</v>
      </c>
      <c r="AC65" s="203">
        <v>11.1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25.3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8.27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16.84</v>
      </c>
      <c r="J66" s="203">
        <v>0.56000000000000005</v>
      </c>
      <c r="K66" s="203">
        <v>27.18</v>
      </c>
      <c r="L66" s="203">
        <v>46.69</v>
      </c>
      <c r="M66" s="203">
        <v>0</v>
      </c>
      <c r="N66" s="203">
        <v>1.1100000000000001</v>
      </c>
      <c r="O66" s="203">
        <v>1.85</v>
      </c>
      <c r="P66" s="203">
        <v>2.2400000000000002</v>
      </c>
      <c r="Q66" s="203">
        <v>1.77</v>
      </c>
      <c r="R66" s="203">
        <v>7.35</v>
      </c>
      <c r="S66" s="203">
        <v>4.7699999999999996</v>
      </c>
      <c r="T66" s="203">
        <v>0</v>
      </c>
      <c r="U66" s="203">
        <v>8.9499999999999993</v>
      </c>
      <c r="V66" s="203">
        <v>0.19</v>
      </c>
      <c r="W66" s="203">
        <v>0.42</v>
      </c>
      <c r="X66" s="203">
        <v>1.38</v>
      </c>
      <c r="Y66" s="203">
        <v>0</v>
      </c>
      <c r="Z66" s="203">
        <v>2.59</v>
      </c>
      <c r="AA66" s="203">
        <v>0.84</v>
      </c>
      <c r="AB66" s="203">
        <v>0</v>
      </c>
      <c r="AC66" s="203">
        <v>11.1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25.3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8.27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16.84</v>
      </c>
      <c r="J67" s="203">
        <v>0.56000000000000005</v>
      </c>
      <c r="K67" s="203">
        <v>27.23</v>
      </c>
      <c r="L67" s="203">
        <v>46.69</v>
      </c>
      <c r="M67" s="203">
        <v>0</v>
      </c>
      <c r="N67" s="203">
        <v>1.1100000000000001</v>
      </c>
      <c r="O67" s="203">
        <v>1.85</v>
      </c>
      <c r="P67" s="203">
        <v>2.2400000000000002</v>
      </c>
      <c r="Q67" s="203">
        <v>1.77</v>
      </c>
      <c r="R67" s="203">
        <v>7.57</v>
      </c>
      <c r="S67" s="203">
        <v>4.7699999999999996</v>
      </c>
      <c r="T67" s="203">
        <v>0</v>
      </c>
      <c r="U67" s="203">
        <v>8.9499999999999993</v>
      </c>
      <c r="V67" s="203">
        <v>0.19</v>
      </c>
      <c r="W67" s="203">
        <v>0.42</v>
      </c>
      <c r="X67" s="203">
        <v>1.38</v>
      </c>
      <c r="Y67" s="203">
        <v>0</v>
      </c>
      <c r="Z67" s="203">
        <v>2.59</v>
      </c>
      <c r="AA67" s="203">
        <v>0.84</v>
      </c>
      <c r="AB67" s="203">
        <v>0</v>
      </c>
      <c r="AC67" s="203">
        <v>11.1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25.32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8.27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16.84</v>
      </c>
      <c r="J68" s="203">
        <v>0.56000000000000005</v>
      </c>
      <c r="K68" s="203">
        <v>27.23</v>
      </c>
      <c r="L68" s="203">
        <v>46.69</v>
      </c>
      <c r="M68" s="203">
        <v>0</v>
      </c>
      <c r="N68" s="203">
        <v>1.1100000000000001</v>
      </c>
      <c r="O68" s="203">
        <v>1.85</v>
      </c>
      <c r="P68" s="203">
        <v>2.2400000000000002</v>
      </c>
      <c r="Q68" s="203">
        <v>1.77</v>
      </c>
      <c r="R68" s="203">
        <v>7.56</v>
      </c>
      <c r="S68" s="203">
        <v>4.7699999999999996</v>
      </c>
      <c r="T68" s="203">
        <v>0</v>
      </c>
      <c r="U68" s="203">
        <v>8.9499999999999993</v>
      </c>
      <c r="V68" s="203">
        <v>0.19</v>
      </c>
      <c r="W68" s="203">
        <v>0.42</v>
      </c>
      <c r="X68" s="203">
        <v>1.38</v>
      </c>
      <c r="Y68" s="203">
        <v>0</v>
      </c>
      <c r="Z68" s="203">
        <v>2.59</v>
      </c>
      <c r="AA68" s="203">
        <v>0.84</v>
      </c>
      <c r="AB68" s="203">
        <v>0</v>
      </c>
      <c r="AC68" s="203">
        <v>11.1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25.3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8.27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16.84</v>
      </c>
      <c r="J69" s="203">
        <v>0.56000000000000005</v>
      </c>
      <c r="K69" s="203">
        <v>27.23</v>
      </c>
      <c r="L69" s="203">
        <v>2.39</v>
      </c>
      <c r="M69" s="203">
        <v>0</v>
      </c>
      <c r="N69" s="203">
        <v>1.1100000000000001</v>
      </c>
      <c r="O69" s="203">
        <v>1.85</v>
      </c>
      <c r="P69" s="203">
        <v>2.2400000000000002</v>
      </c>
      <c r="Q69" s="203">
        <v>1.77</v>
      </c>
      <c r="R69" s="203">
        <v>7.56</v>
      </c>
      <c r="S69" s="203">
        <v>4.7699999999999996</v>
      </c>
      <c r="T69" s="203">
        <v>0</v>
      </c>
      <c r="U69" s="203">
        <v>8.9499999999999993</v>
      </c>
      <c r="V69" s="203">
        <v>0.19</v>
      </c>
      <c r="W69" s="203">
        <v>0.42</v>
      </c>
      <c r="X69" s="203">
        <v>1.38</v>
      </c>
      <c r="Y69" s="203">
        <v>0</v>
      </c>
      <c r="Z69" s="203">
        <v>2.59</v>
      </c>
      <c r="AA69" s="203">
        <v>0.84</v>
      </c>
      <c r="AB69" s="203">
        <v>0</v>
      </c>
      <c r="AC69" s="203">
        <v>11.1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25.3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8.27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16.84</v>
      </c>
      <c r="J70" s="203">
        <v>0.56000000000000005</v>
      </c>
      <c r="K70" s="203">
        <v>27.23</v>
      </c>
      <c r="L70" s="203">
        <v>2.39</v>
      </c>
      <c r="M70" s="203">
        <v>0</v>
      </c>
      <c r="N70" s="203">
        <v>1.1100000000000001</v>
      </c>
      <c r="O70" s="203">
        <v>1.85</v>
      </c>
      <c r="P70" s="203">
        <v>2.2400000000000002</v>
      </c>
      <c r="Q70" s="203">
        <v>1.77</v>
      </c>
      <c r="R70" s="203">
        <v>7.51</v>
      </c>
      <c r="S70" s="203">
        <v>4.7699999999999996</v>
      </c>
      <c r="T70" s="203">
        <v>0</v>
      </c>
      <c r="U70" s="203">
        <v>8.9499999999999993</v>
      </c>
      <c r="V70" s="203">
        <v>0.19</v>
      </c>
      <c r="W70" s="203">
        <v>0.42</v>
      </c>
      <c r="X70" s="203">
        <v>1.38</v>
      </c>
      <c r="Y70" s="203">
        <v>0</v>
      </c>
      <c r="Z70" s="203">
        <v>2.59</v>
      </c>
      <c r="AA70" s="203">
        <v>0.84</v>
      </c>
      <c r="AB70" s="203">
        <v>0</v>
      </c>
      <c r="AC70" s="203">
        <v>11.1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25.3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8.27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16.84</v>
      </c>
      <c r="J71" s="203">
        <v>0.56000000000000005</v>
      </c>
      <c r="K71" s="203">
        <v>27.23</v>
      </c>
      <c r="L71" s="203">
        <v>2.39</v>
      </c>
      <c r="M71" s="203">
        <v>0</v>
      </c>
      <c r="N71" s="203">
        <v>1.1100000000000001</v>
      </c>
      <c r="O71" s="203">
        <v>1.85</v>
      </c>
      <c r="P71" s="203">
        <v>2.2400000000000002</v>
      </c>
      <c r="Q71" s="203">
        <v>1.77</v>
      </c>
      <c r="R71" s="203">
        <v>7.51</v>
      </c>
      <c r="S71" s="203">
        <v>4.7699999999999996</v>
      </c>
      <c r="T71" s="203">
        <v>0</v>
      </c>
      <c r="U71" s="203">
        <v>8.9499999999999993</v>
      </c>
      <c r="V71" s="203">
        <v>0.19</v>
      </c>
      <c r="W71" s="203">
        <v>0.42</v>
      </c>
      <c r="X71" s="203">
        <v>1.38</v>
      </c>
      <c r="Y71" s="203">
        <v>0</v>
      </c>
      <c r="Z71" s="203">
        <v>2.59</v>
      </c>
      <c r="AA71" s="203">
        <v>0.84</v>
      </c>
      <c r="AB71" s="203">
        <v>0</v>
      </c>
      <c r="AC71" s="203">
        <v>11.1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25.78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8.27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16.84</v>
      </c>
      <c r="J72" s="203">
        <v>0.56000000000000005</v>
      </c>
      <c r="K72" s="203">
        <v>27.23</v>
      </c>
      <c r="L72" s="203">
        <v>2.39</v>
      </c>
      <c r="M72" s="203">
        <v>0</v>
      </c>
      <c r="N72" s="203">
        <v>1.1100000000000001</v>
      </c>
      <c r="O72" s="203">
        <v>1.85</v>
      </c>
      <c r="P72" s="203">
        <v>2.2400000000000002</v>
      </c>
      <c r="Q72" s="203">
        <v>0.1</v>
      </c>
      <c r="R72" s="203">
        <v>0.39</v>
      </c>
      <c r="S72" s="203">
        <v>0.25</v>
      </c>
      <c r="T72" s="203">
        <v>0</v>
      </c>
      <c r="U72" s="203">
        <v>8.9499999999999993</v>
      </c>
      <c r="V72" s="203">
        <v>0.19</v>
      </c>
      <c r="W72" s="203">
        <v>0.42</v>
      </c>
      <c r="X72" s="203">
        <v>1.38</v>
      </c>
      <c r="Y72" s="203">
        <v>0</v>
      </c>
      <c r="Z72" s="203">
        <v>2.59</v>
      </c>
      <c r="AA72" s="203">
        <v>0.84</v>
      </c>
      <c r="AB72" s="203">
        <v>0</v>
      </c>
      <c r="AC72" s="203">
        <v>11.1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25.78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8.27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16.84</v>
      </c>
      <c r="J73" s="203">
        <v>0.56000000000000005</v>
      </c>
      <c r="K73" s="203">
        <v>27.23</v>
      </c>
      <c r="L73" s="203">
        <v>2.39</v>
      </c>
      <c r="M73" s="203">
        <v>0</v>
      </c>
      <c r="N73" s="203">
        <v>1.1100000000000001</v>
      </c>
      <c r="O73" s="203">
        <v>1.85</v>
      </c>
      <c r="P73" s="203">
        <v>2.2400000000000002</v>
      </c>
      <c r="Q73" s="203">
        <v>0.1</v>
      </c>
      <c r="R73" s="203">
        <v>0.39</v>
      </c>
      <c r="S73" s="203">
        <v>0.25</v>
      </c>
      <c r="T73" s="203">
        <v>0</v>
      </c>
      <c r="U73" s="203">
        <v>8.9499999999999993</v>
      </c>
      <c r="V73" s="203">
        <v>0.19</v>
      </c>
      <c r="W73" s="203">
        <v>0.42</v>
      </c>
      <c r="X73" s="203">
        <v>1.38</v>
      </c>
      <c r="Y73" s="203">
        <v>0</v>
      </c>
      <c r="Z73" s="203">
        <v>2.59</v>
      </c>
      <c r="AA73" s="203">
        <v>0.84</v>
      </c>
      <c r="AB73" s="203">
        <v>0</v>
      </c>
      <c r="AC73" s="203">
        <v>11.1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25.8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8.27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16.84</v>
      </c>
      <c r="J74" s="203">
        <v>0.56000000000000005</v>
      </c>
      <c r="K74" s="203">
        <v>27.23</v>
      </c>
      <c r="L74" s="203">
        <v>2.39</v>
      </c>
      <c r="M74" s="203">
        <v>0</v>
      </c>
      <c r="N74" s="203">
        <v>1.1100000000000001</v>
      </c>
      <c r="O74" s="203">
        <v>1.85</v>
      </c>
      <c r="P74" s="203">
        <v>2.2400000000000002</v>
      </c>
      <c r="Q74" s="203">
        <v>0.1</v>
      </c>
      <c r="R74" s="203">
        <v>0.39</v>
      </c>
      <c r="S74" s="203">
        <v>0.25</v>
      </c>
      <c r="T74" s="203">
        <v>0</v>
      </c>
      <c r="U74" s="203">
        <v>8.9499999999999993</v>
      </c>
      <c r="V74" s="203">
        <v>0.19</v>
      </c>
      <c r="W74" s="203">
        <v>0.42</v>
      </c>
      <c r="X74" s="203">
        <v>1.38</v>
      </c>
      <c r="Y74" s="203">
        <v>0</v>
      </c>
      <c r="Z74" s="203">
        <v>2.59</v>
      </c>
      <c r="AA74" s="203">
        <v>0.84</v>
      </c>
      <c r="AB74" s="203">
        <v>0</v>
      </c>
      <c r="AC74" s="203">
        <v>11.1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25.78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8.27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16.84</v>
      </c>
      <c r="J75" s="203">
        <v>0.56000000000000005</v>
      </c>
      <c r="K75" s="203">
        <v>9.41</v>
      </c>
      <c r="L75" s="203">
        <v>2.39</v>
      </c>
      <c r="M75" s="203">
        <v>0</v>
      </c>
      <c r="N75" s="203">
        <v>1.1100000000000001</v>
      </c>
      <c r="O75" s="203">
        <v>1.85</v>
      </c>
      <c r="P75" s="203">
        <v>2.2400000000000002</v>
      </c>
      <c r="Q75" s="203">
        <v>0.1</v>
      </c>
      <c r="R75" s="203">
        <v>0.4</v>
      </c>
      <c r="S75" s="203">
        <v>0.25</v>
      </c>
      <c r="T75" s="203">
        <v>0</v>
      </c>
      <c r="U75" s="203">
        <v>8.9499999999999993</v>
      </c>
      <c r="V75" s="203">
        <v>0.19</v>
      </c>
      <c r="W75" s="203">
        <v>0.42</v>
      </c>
      <c r="X75" s="203">
        <v>1.38</v>
      </c>
      <c r="Y75" s="203">
        <v>0</v>
      </c>
      <c r="Z75" s="203">
        <v>4.41</v>
      </c>
      <c r="AA75" s="203">
        <v>0.84</v>
      </c>
      <c r="AB75" s="203">
        <v>0</v>
      </c>
      <c r="AC75" s="203">
        <v>11.1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25.85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8.27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16.84</v>
      </c>
      <c r="J76" s="203">
        <v>0.56000000000000005</v>
      </c>
      <c r="K76" s="203">
        <v>1.9</v>
      </c>
      <c r="L76" s="203">
        <v>2.39</v>
      </c>
      <c r="M76" s="203">
        <v>0</v>
      </c>
      <c r="N76" s="203">
        <v>1.1100000000000001</v>
      </c>
      <c r="O76" s="203">
        <v>1.85</v>
      </c>
      <c r="P76" s="203">
        <v>2.2400000000000002</v>
      </c>
      <c r="Q76" s="203">
        <v>0.1</v>
      </c>
      <c r="R76" s="203">
        <v>0.4</v>
      </c>
      <c r="S76" s="203">
        <v>0.25</v>
      </c>
      <c r="T76" s="203">
        <v>0</v>
      </c>
      <c r="U76" s="203">
        <v>8.9499999999999993</v>
      </c>
      <c r="V76" s="203">
        <v>0.19</v>
      </c>
      <c r="W76" s="203">
        <v>0.42</v>
      </c>
      <c r="X76" s="203">
        <v>1.38</v>
      </c>
      <c r="Y76" s="203">
        <v>0</v>
      </c>
      <c r="Z76" s="203">
        <v>2.59</v>
      </c>
      <c r="AA76" s="203">
        <v>0.84</v>
      </c>
      <c r="AB76" s="203">
        <v>0</v>
      </c>
      <c r="AC76" s="203">
        <v>11.1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25.85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8.27</v>
      </c>
      <c r="D77" s="203">
        <v>2.4</v>
      </c>
      <c r="E77" s="203">
        <v>0</v>
      </c>
      <c r="F77" s="203">
        <v>4.1399999999999997</v>
      </c>
      <c r="G77" s="203">
        <v>13.52</v>
      </c>
      <c r="H77" s="203">
        <v>0</v>
      </c>
      <c r="I77" s="203">
        <v>16.84</v>
      </c>
      <c r="J77" s="203">
        <v>0.56000000000000005</v>
      </c>
      <c r="K77" s="203">
        <v>1.9</v>
      </c>
      <c r="L77" s="203">
        <v>2.39</v>
      </c>
      <c r="M77" s="203">
        <v>0</v>
      </c>
      <c r="N77" s="203">
        <v>1.1100000000000001</v>
      </c>
      <c r="O77" s="203">
        <v>1.85</v>
      </c>
      <c r="P77" s="203">
        <v>2.2400000000000002</v>
      </c>
      <c r="Q77" s="203">
        <v>0.1</v>
      </c>
      <c r="R77" s="203">
        <v>0.4</v>
      </c>
      <c r="S77" s="203">
        <v>0.25</v>
      </c>
      <c r="T77" s="203">
        <v>0</v>
      </c>
      <c r="U77" s="203">
        <v>8.9499999999999993</v>
      </c>
      <c r="V77" s="203">
        <v>0.19</v>
      </c>
      <c r="W77" s="203">
        <v>0.42</v>
      </c>
      <c r="X77" s="203">
        <v>1.38</v>
      </c>
      <c r="Y77" s="203">
        <v>0</v>
      </c>
      <c r="Z77" s="203">
        <v>2.59</v>
      </c>
      <c r="AA77" s="203">
        <v>0.84</v>
      </c>
      <c r="AB77" s="203">
        <v>0</v>
      </c>
      <c r="AC77" s="203">
        <v>5.64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16.899999999999999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8.27</v>
      </c>
      <c r="D78" s="203">
        <v>2.4</v>
      </c>
      <c r="E78" s="203">
        <v>0</v>
      </c>
      <c r="F78" s="203">
        <v>4.1399999999999997</v>
      </c>
      <c r="G78" s="203">
        <v>13.52</v>
      </c>
      <c r="H78" s="203">
        <v>0</v>
      </c>
      <c r="I78" s="203">
        <v>16.84</v>
      </c>
      <c r="J78" s="203">
        <v>0.56000000000000005</v>
      </c>
      <c r="K78" s="203">
        <v>1.9</v>
      </c>
      <c r="L78" s="203">
        <v>2.39</v>
      </c>
      <c r="M78" s="203">
        <v>0</v>
      </c>
      <c r="N78" s="203">
        <v>1.1100000000000001</v>
      </c>
      <c r="O78" s="203">
        <v>1.85</v>
      </c>
      <c r="P78" s="203">
        <v>2.2400000000000002</v>
      </c>
      <c r="Q78" s="203">
        <v>0.1</v>
      </c>
      <c r="R78" s="203">
        <v>0.4</v>
      </c>
      <c r="S78" s="203">
        <v>0.25</v>
      </c>
      <c r="T78" s="203">
        <v>0</v>
      </c>
      <c r="U78" s="203">
        <v>8.9499999999999993</v>
      </c>
      <c r="V78" s="203">
        <v>0.19</v>
      </c>
      <c r="W78" s="203">
        <v>0.42</v>
      </c>
      <c r="X78" s="203">
        <v>1.38</v>
      </c>
      <c r="Y78" s="203">
        <v>0</v>
      </c>
      <c r="Z78" s="203">
        <v>2.59</v>
      </c>
      <c r="AA78" s="203">
        <v>0.84</v>
      </c>
      <c r="AB78" s="203">
        <v>0</v>
      </c>
      <c r="AC78" s="203">
        <v>5.64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16.899999999999999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8.27</v>
      </c>
      <c r="D79" s="203">
        <v>2.4</v>
      </c>
      <c r="E79" s="203">
        <v>0</v>
      </c>
      <c r="F79" s="203">
        <v>4.1399999999999997</v>
      </c>
      <c r="G79" s="203">
        <v>13.52</v>
      </c>
      <c r="H79" s="203">
        <v>0</v>
      </c>
      <c r="I79" s="203">
        <v>16.84</v>
      </c>
      <c r="J79" s="203">
        <v>0.56000000000000005</v>
      </c>
      <c r="K79" s="203">
        <v>1.9</v>
      </c>
      <c r="L79" s="203">
        <v>2.39</v>
      </c>
      <c r="M79" s="203">
        <v>0</v>
      </c>
      <c r="N79" s="203">
        <v>1.1100000000000001</v>
      </c>
      <c r="O79" s="203">
        <v>1.85</v>
      </c>
      <c r="P79" s="203">
        <v>2.2400000000000002</v>
      </c>
      <c r="Q79" s="203">
        <v>0.1</v>
      </c>
      <c r="R79" s="203">
        <v>0.4</v>
      </c>
      <c r="S79" s="203">
        <v>0.25</v>
      </c>
      <c r="T79" s="203">
        <v>0</v>
      </c>
      <c r="U79" s="203">
        <v>8.9499999999999993</v>
      </c>
      <c r="V79" s="203">
        <v>0.19</v>
      </c>
      <c r="W79" s="203">
        <v>0.42</v>
      </c>
      <c r="X79" s="203">
        <v>1.38</v>
      </c>
      <c r="Y79" s="203">
        <v>0</v>
      </c>
      <c r="Z79" s="203">
        <v>2.59</v>
      </c>
      <c r="AA79" s="203">
        <v>0.84</v>
      </c>
      <c r="AB79" s="203">
        <v>0</v>
      </c>
      <c r="AC79" s="203">
        <v>11.1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25.81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8.27</v>
      </c>
      <c r="D80" s="203">
        <v>2.4</v>
      </c>
      <c r="E80" s="203">
        <v>0</v>
      </c>
      <c r="F80" s="203">
        <v>4.1399999999999997</v>
      </c>
      <c r="G80" s="203">
        <v>13.52</v>
      </c>
      <c r="H80" s="203">
        <v>0</v>
      </c>
      <c r="I80" s="203">
        <v>16.84</v>
      </c>
      <c r="J80" s="203">
        <v>0.56000000000000005</v>
      </c>
      <c r="K80" s="203">
        <v>1.9</v>
      </c>
      <c r="L80" s="203">
        <v>2.39</v>
      </c>
      <c r="M80" s="203">
        <v>0</v>
      </c>
      <c r="N80" s="203">
        <v>1.1100000000000001</v>
      </c>
      <c r="O80" s="203">
        <v>1.85</v>
      </c>
      <c r="P80" s="203">
        <v>2.2400000000000002</v>
      </c>
      <c r="Q80" s="203">
        <v>0.1</v>
      </c>
      <c r="R80" s="203">
        <v>0.4</v>
      </c>
      <c r="S80" s="203">
        <v>0.25</v>
      </c>
      <c r="T80" s="203">
        <v>0</v>
      </c>
      <c r="U80" s="203">
        <v>8.9499999999999993</v>
      </c>
      <c r="V80" s="203">
        <v>0.19</v>
      </c>
      <c r="W80" s="203">
        <v>0.42</v>
      </c>
      <c r="X80" s="203">
        <v>1.38</v>
      </c>
      <c r="Y80" s="203">
        <v>0</v>
      </c>
      <c r="Z80" s="203">
        <v>2.59</v>
      </c>
      <c r="AA80" s="203">
        <v>0.84</v>
      </c>
      <c r="AB80" s="203">
        <v>0</v>
      </c>
      <c r="AC80" s="203">
        <v>11.1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25.78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8.27</v>
      </c>
      <c r="D81" s="203">
        <v>2.4</v>
      </c>
      <c r="E81" s="203">
        <v>0</v>
      </c>
      <c r="F81" s="203">
        <v>4.1399999999999997</v>
      </c>
      <c r="G81" s="203">
        <v>13.52</v>
      </c>
      <c r="H81" s="203">
        <v>0</v>
      </c>
      <c r="I81" s="203">
        <v>16.84</v>
      </c>
      <c r="J81" s="203">
        <v>0.56000000000000005</v>
      </c>
      <c r="K81" s="203">
        <v>1.9</v>
      </c>
      <c r="L81" s="203">
        <v>2.39</v>
      </c>
      <c r="M81" s="203">
        <v>0</v>
      </c>
      <c r="N81" s="203">
        <v>1.1100000000000001</v>
      </c>
      <c r="O81" s="203">
        <v>1.85</v>
      </c>
      <c r="P81" s="203">
        <v>2.2400000000000002</v>
      </c>
      <c r="Q81" s="203">
        <v>0.1</v>
      </c>
      <c r="R81" s="203">
        <v>0.4</v>
      </c>
      <c r="S81" s="203">
        <v>0.25</v>
      </c>
      <c r="T81" s="203">
        <v>0</v>
      </c>
      <c r="U81" s="203">
        <v>8.9499999999999993</v>
      </c>
      <c r="V81" s="203">
        <v>0.19</v>
      </c>
      <c r="W81" s="203">
        <v>0.42</v>
      </c>
      <c r="X81" s="203">
        <v>1.38</v>
      </c>
      <c r="Y81" s="203">
        <v>0</v>
      </c>
      <c r="Z81" s="203">
        <v>2.59</v>
      </c>
      <c r="AA81" s="203">
        <v>0.84</v>
      </c>
      <c r="AB81" s="203">
        <v>0</v>
      </c>
      <c r="AC81" s="203">
        <v>11.1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25.78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8.27</v>
      </c>
      <c r="D82" s="203">
        <v>2.4</v>
      </c>
      <c r="E82" s="203">
        <v>0</v>
      </c>
      <c r="F82" s="203">
        <v>4.1399999999999997</v>
      </c>
      <c r="G82" s="203">
        <v>13.52</v>
      </c>
      <c r="H82" s="203">
        <v>0</v>
      </c>
      <c r="I82" s="203">
        <v>16.84</v>
      </c>
      <c r="J82" s="203">
        <v>0.56000000000000005</v>
      </c>
      <c r="K82" s="203">
        <v>1.9</v>
      </c>
      <c r="L82" s="203">
        <v>2.39</v>
      </c>
      <c r="M82" s="203">
        <v>0</v>
      </c>
      <c r="N82" s="203">
        <v>1.1100000000000001</v>
      </c>
      <c r="O82" s="203">
        <v>1.85</v>
      </c>
      <c r="P82" s="203">
        <v>2.2400000000000002</v>
      </c>
      <c r="Q82" s="203">
        <v>0.1</v>
      </c>
      <c r="R82" s="203">
        <v>0.4</v>
      </c>
      <c r="S82" s="203">
        <v>0.25</v>
      </c>
      <c r="T82" s="203">
        <v>0</v>
      </c>
      <c r="U82" s="203">
        <v>8.9499999999999993</v>
      </c>
      <c r="V82" s="203">
        <v>0.19</v>
      </c>
      <c r="W82" s="203">
        <v>0.42</v>
      </c>
      <c r="X82" s="203">
        <v>1.38</v>
      </c>
      <c r="Y82" s="203">
        <v>0</v>
      </c>
      <c r="Z82" s="203">
        <v>2.59</v>
      </c>
      <c r="AA82" s="203">
        <v>0.84</v>
      </c>
      <c r="AB82" s="203">
        <v>0</v>
      </c>
      <c r="AC82" s="203">
        <v>11.1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25.78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8.27</v>
      </c>
      <c r="D83" s="203">
        <v>2.4</v>
      </c>
      <c r="E83" s="203">
        <v>0</v>
      </c>
      <c r="F83" s="203">
        <v>4.1399999999999997</v>
      </c>
      <c r="G83" s="203">
        <v>13.52</v>
      </c>
      <c r="H83" s="203">
        <v>0</v>
      </c>
      <c r="I83" s="203">
        <v>16.84</v>
      </c>
      <c r="J83" s="203">
        <v>0.56000000000000005</v>
      </c>
      <c r="K83" s="203">
        <v>1.9</v>
      </c>
      <c r="L83" s="203">
        <v>2.39</v>
      </c>
      <c r="M83" s="203">
        <v>0</v>
      </c>
      <c r="N83" s="203">
        <v>1.1100000000000001</v>
      </c>
      <c r="O83" s="203">
        <v>1.85</v>
      </c>
      <c r="P83" s="203">
        <v>2.2400000000000002</v>
      </c>
      <c r="Q83" s="203">
        <v>0.1</v>
      </c>
      <c r="R83" s="203">
        <v>0.4</v>
      </c>
      <c r="S83" s="203">
        <v>0.25</v>
      </c>
      <c r="T83" s="203">
        <v>0</v>
      </c>
      <c r="U83" s="203">
        <v>8.9499999999999993</v>
      </c>
      <c r="V83" s="203">
        <v>0.19</v>
      </c>
      <c r="W83" s="203">
        <v>0.42</v>
      </c>
      <c r="X83" s="203">
        <v>1.38</v>
      </c>
      <c r="Y83" s="203">
        <v>0</v>
      </c>
      <c r="Z83" s="203">
        <v>2.59</v>
      </c>
      <c r="AA83" s="203">
        <v>0.84</v>
      </c>
      <c r="AB83" s="203">
        <v>0</v>
      </c>
      <c r="AC83" s="203">
        <v>11.1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25.78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8.27</v>
      </c>
      <c r="D84" s="203">
        <v>2.4</v>
      </c>
      <c r="E84" s="203">
        <v>0</v>
      </c>
      <c r="F84" s="203">
        <v>4.1399999999999997</v>
      </c>
      <c r="G84" s="203">
        <v>13.52</v>
      </c>
      <c r="H84" s="203">
        <v>0</v>
      </c>
      <c r="I84" s="203">
        <v>16.84</v>
      </c>
      <c r="J84" s="203">
        <v>0.56000000000000005</v>
      </c>
      <c r="K84" s="203">
        <v>1.9</v>
      </c>
      <c r="L84" s="203">
        <v>2.39</v>
      </c>
      <c r="M84" s="203">
        <v>0</v>
      </c>
      <c r="N84" s="203">
        <v>1.1100000000000001</v>
      </c>
      <c r="O84" s="203">
        <v>1.85</v>
      </c>
      <c r="P84" s="203">
        <v>2.2400000000000002</v>
      </c>
      <c r="Q84" s="203">
        <v>0.1</v>
      </c>
      <c r="R84" s="203">
        <v>0.4</v>
      </c>
      <c r="S84" s="203">
        <v>0.25</v>
      </c>
      <c r="T84" s="203">
        <v>0</v>
      </c>
      <c r="U84" s="203">
        <v>8.9499999999999993</v>
      </c>
      <c r="V84" s="203">
        <v>0.19</v>
      </c>
      <c r="W84" s="203">
        <v>0.42</v>
      </c>
      <c r="X84" s="203">
        <v>1.38</v>
      </c>
      <c r="Y84" s="203">
        <v>0</v>
      </c>
      <c r="Z84" s="203">
        <v>2.59</v>
      </c>
      <c r="AA84" s="203">
        <v>0.84</v>
      </c>
      <c r="AB84" s="203">
        <v>0</v>
      </c>
      <c r="AC84" s="203">
        <v>11.1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25.78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8.27</v>
      </c>
      <c r="D85" s="203">
        <v>2.4</v>
      </c>
      <c r="E85" s="203">
        <v>0</v>
      </c>
      <c r="F85" s="203">
        <v>4.1399999999999997</v>
      </c>
      <c r="G85" s="203">
        <v>13.52</v>
      </c>
      <c r="H85" s="203">
        <v>0</v>
      </c>
      <c r="I85" s="203">
        <v>16.84</v>
      </c>
      <c r="J85" s="203">
        <v>0.56000000000000005</v>
      </c>
      <c r="K85" s="203">
        <v>1.9</v>
      </c>
      <c r="L85" s="203">
        <v>2.39</v>
      </c>
      <c r="M85" s="203">
        <v>0</v>
      </c>
      <c r="N85" s="203">
        <v>1.1100000000000001</v>
      </c>
      <c r="O85" s="203">
        <v>1.85</v>
      </c>
      <c r="P85" s="203">
        <v>2.2400000000000002</v>
      </c>
      <c r="Q85" s="203">
        <v>0.1</v>
      </c>
      <c r="R85" s="203">
        <v>0.4</v>
      </c>
      <c r="S85" s="203">
        <v>0.25</v>
      </c>
      <c r="T85" s="203">
        <v>0</v>
      </c>
      <c r="U85" s="203">
        <v>8.9499999999999993</v>
      </c>
      <c r="V85" s="203">
        <v>0.19</v>
      </c>
      <c r="W85" s="203">
        <v>0.42</v>
      </c>
      <c r="X85" s="203">
        <v>1.38</v>
      </c>
      <c r="Y85" s="203">
        <v>0</v>
      </c>
      <c r="Z85" s="203">
        <v>2.59</v>
      </c>
      <c r="AA85" s="203">
        <v>0.84</v>
      </c>
      <c r="AB85" s="203">
        <v>0</v>
      </c>
      <c r="AC85" s="203">
        <v>11.1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25.81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8.27</v>
      </c>
      <c r="D86" s="203">
        <v>2.4</v>
      </c>
      <c r="E86" s="203">
        <v>0</v>
      </c>
      <c r="F86" s="203">
        <v>4.1399999999999997</v>
      </c>
      <c r="G86" s="203">
        <v>13.52</v>
      </c>
      <c r="H86" s="203">
        <v>0</v>
      </c>
      <c r="I86" s="203">
        <v>16.84</v>
      </c>
      <c r="J86" s="203">
        <v>0.56000000000000005</v>
      </c>
      <c r="K86" s="203">
        <v>1.9</v>
      </c>
      <c r="L86" s="203">
        <v>2.39</v>
      </c>
      <c r="M86" s="203">
        <v>0</v>
      </c>
      <c r="N86" s="203">
        <v>1.1100000000000001</v>
      </c>
      <c r="O86" s="203">
        <v>1.85</v>
      </c>
      <c r="P86" s="203">
        <v>2.2400000000000002</v>
      </c>
      <c r="Q86" s="203">
        <v>0.1</v>
      </c>
      <c r="R86" s="203">
        <v>0.4</v>
      </c>
      <c r="S86" s="203">
        <v>0.25</v>
      </c>
      <c r="T86" s="203">
        <v>0</v>
      </c>
      <c r="U86" s="203">
        <v>8.9499999999999993</v>
      </c>
      <c r="V86" s="203">
        <v>0.19</v>
      </c>
      <c r="W86" s="203">
        <v>0.42</v>
      </c>
      <c r="X86" s="203">
        <v>1.38</v>
      </c>
      <c r="Y86" s="203">
        <v>0</v>
      </c>
      <c r="Z86" s="203">
        <v>2.59</v>
      </c>
      <c r="AA86" s="203">
        <v>0.84</v>
      </c>
      <c r="AB86" s="203">
        <v>0</v>
      </c>
      <c r="AC86" s="203">
        <v>11.1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25.78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8.27</v>
      </c>
      <c r="D87" s="203">
        <v>2.4</v>
      </c>
      <c r="E87" s="203">
        <v>0</v>
      </c>
      <c r="F87" s="203">
        <v>4.1399999999999997</v>
      </c>
      <c r="G87" s="203">
        <v>13.52</v>
      </c>
      <c r="H87" s="203">
        <v>0</v>
      </c>
      <c r="I87" s="203">
        <v>16.84</v>
      </c>
      <c r="J87" s="203">
        <v>0.56000000000000005</v>
      </c>
      <c r="K87" s="203">
        <v>1.9</v>
      </c>
      <c r="L87" s="203">
        <v>2.39</v>
      </c>
      <c r="M87" s="203">
        <v>0</v>
      </c>
      <c r="N87" s="203">
        <v>1.1100000000000001</v>
      </c>
      <c r="O87" s="203">
        <v>1.85</v>
      </c>
      <c r="P87" s="203">
        <v>2.2400000000000002</v>
      </c>
      <c r="Q87" s="203">
        <v>0.1</v>
      </c>
      <c r="R87" s="203">
        <v>0.4</v>
      </c>
      <c r="S87" s="203">
        <v>0.25</v>
      </c>
      <c r="T87" s="203">
        <v>0</v>
      </c>
      <c r="U87" s="203">
        <v>8.9499999999999993</v>
      </c>
      <c r="V87" s="203">
        <v>0.19</v>
      </c>
      <c r="W87" s="203">
        <v>0.42</v>
      </c>
      <c r="X87" s="203">
        <v>1.38</v>
      </c>
      <c r="Y87" s="203">
        <v>0</v>
      </c>
      <c r="Z87" s="203">
        <v>2.59</v>
      </c>
      <c r="AA87" s="203">
        <v>0.84</v>
      </c>
      <c r="AB87" s="203">
        <v>0</v>
      </c>
      <c r="AC87" s="203">
        <v>11.1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25.78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8.27</v>
      </c>
      <c r="D88" s="203">
        <v>2.4</v>
      </c>
      <c r="E88" s="203">
        <v>0</v>
      </c>
      <c r="F88" s="203">
        <v>4.1399999999999997</v>
      </c>
      <c r="G88" s="203">
        <v>13.52</v>
      </c>
      <c r="H88" s="203">
        <v>0</v>
      </c>
      <c r="I88" s="203">
        <v>16.84</v>
      </c>
      <c r="J88" s="203">
        <v>0.56000000000000005</v>
      </c>
      <c r="K88" s="203">
        <v>1.9</v>
      </c>
      <c r="L88" s="203">
        <v>2.39</v>
      </c>
      <c r="M88" s="203">
        <v>0</v>
      </c>
      <c r="N88" s="203">
        <v>1.1100000000000001</v>
      </c>
      <c r="O88" s="203">
        <v>1.85</v>
      </c>
      <c r="P88" s="203">
        <v>2.2400000000000002</v>
      </c>
      <c r="Q88" s="203">
        <v>0.1</v>
      </c>
      <c r="R88" s="203">
        <v>0.4</v>
      </c>
      <c r="S88" s="203">
        <v>0.25</v>
      </c>
      <c r="T88" s="203">
        <v>0</v>
      </c>
      <c r="U88" s="203">
        <v>8.9499999999999993</v>
      </c>
      <c r="V88" s="203">
        <v>0.19</v>
      </c>
      <c r="W88" s="203">
        <v>0.42</v>
      </c>
      <c r="X88" s="203">
        <v>1.38</v>
      </c>
      <c r="Y88" s="203">
        <v>0</v>
      </c>
      <c r="Z88" s="203">
        <v>2.59</v>
      </c>
      <c r="AA88" s="203">
        <v>0.84</v>
      </c>
      <c r="AB88" s="203">
        <v>0</v>
      </c>
      <c r="AC88" s="203">
        <v>11.1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25.78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8.27</v>
      </c>
      <c r="D89" s="203">
        <v>2.4</v>
      </c>
      <c r="E89" s="203">
        <v>0</v>
      </c>
      <c r="F89" s="203">
        <v>4.1399999999999997</v>
      </c>
      <c r="G89" s="203">
        <v>13.52</v>
      </c>
      <c r="H89" s="203">
        <v>0</v>
      </c>
      <c r="I89" s="203">
        <v>16.84</v>
      </c>
      <c r="J89" s="203">
        <v>0.56000000000000005</v>
      </c>
      <c r="K89" s="203">
        <v>1.9</v>
      </c>
      <c r="L89" s="203">
        <v>2.39</v>
      </c>
      <c r="M89" s="203">
        <v>0</v>
      </c>
      <c r="N89" s="203">
        <v>1.1100000000000001</v>
      </c>
      <c r="O89" s="203">
        <v>1.85</v>
      </c>
      <c r="P89" s="203">
        <v>2.2400000000000002</v>
      </c>
      <c r="Q89" s="203">
        <v>0.1</v>
      </c>
      <c r="R89" s="203">
        <v>0.4</v>
      </c>
      <c r="S89" s="203">
        <v>0.25</v>
      </c>
      <c r="T89" s="203">
        <v>0</v>
      </c>
      <c r="U89" s="203">
        <v>8.9499999999999993</v>
      </c>
      <c r="V89" s="203">
        <v>0.19</v>
      </c>
      <c r="W89" s="203">
        <v>0.42</v>
      </c>
      <c r="X89" s="203">
        <v>1.38</v>
      </c>
      <c r="Y89" s="203">
        <v>0</v>
      </c>
      <c r="Z89" s="203">
        <v>2.59</v>
      </c>
      <c r="AA89" s="203">
        <v>0.84</v>
      </c>
      <c r="AB89" s="203">
        <v>0</v>
      </c>
      <c r="AC89" s="203">
        <v>11.1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25.78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8.27</v>
      </c>
      <c r="D90" s="203">
        <v>2.4</v>
      </c>
      <c r="E90" s="203">
        <v>0</v>
      </c>
      <c r="F90" s="203">
        <v>4.1399999999999997</v>
      </c>
      <c r="G90" s="203">
        <v>13.52</v>
      </c>
      <c r="H90" s="203">
        <v>0</v>
      </c>
      <c r="I90" s="203">
        <v>16.84</v>
      </c>
      <c r="J90" s="203">
        <v>0.56000000000000005</v>
      </c>
      <c r="K90" s="203">
        <v>1.9</v>
      </c>
      <c r="L90" s="203">
        <v>2.39</v>
      </c>
      <c r="M90" s="203">
        <v>0</v>
      </c>
      <c r="N90" s="203">
        <v>1.1100000000000001</v>
      </c>
      <c r="O90" s="203">
        <v>1.85</v>
      </c>
      <c r="P90" s="203">
        <v>2.2400000000000002</v>
      </c>
      <c r="Q90" s="203">
        <v>0.1</v>
      </c>
      <c r="R90" s="203">
        <v>0.4</v>
      </c>
      <c r="S90" s="203">
        <v>0.25</v>
      </c>
      <c r="T90" s="203">
        <v>0</v>
      </c>
      <c r="U90" s="203">
        <v>8.9499999999999993</v>
      </c>
      <c r="V90" s="203">
        <v>0.19</v>
      </c>
      <c r="W90" s="203">
        <v>0.42</v>
      </c>
      <c r="X90" s="203">
        <v>1.38</v>
      </c>
      <c r="Y90" s="203">
        <v>0</v>
      </c>
      <c r="Z90" s="203">
        <v>2.59</v>
      </c>
      <c r="AA90" s="203">
        <v>0.84</v>
      </c>
      <c r="AB90" s="203">
        <v>0</v>
      </c>
      <c r="AC90" s="203">
        <v>11.1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25.78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8.27</v>
      </c>
      <c r="D91" s="203">
        <v>2.4</v>
      </c>
      <c r="E91" s="203">
        <v>0</v>
      </c>
      <c r="F91" s="203">
        <v>4.1399999999999997</v>
      </c>
      <c r="G91" s="203">
        <v>13.52</v>
      </c>
      <c r="H91" s="203">
        <v>0</v>
      </c>
      <c r="I91" s="203">
        <v>16.84</v>
      </c>
      <c r="J91" s="203">
        <v>0.56000000000000005</v>
      </c>
      <c r="K91" s="203">
        <v>1.9</v>
      </c>
      <c r="L91" s="203">
        <v>2.39</v>
      </c>
      <c r="M91" s="203">
        <v>0</v>
      </c>
      <c r="N91" s="203">
        <v>1.1100000000000001</v>
      </c>
      <c r="O91" s="203">
        <v>1.85</v>
      </c>
      <c r="P91" s="203">
        <v>2.2400000000000002</v>
      </c>
      <c r="Q91" s="203">
        <v>0.1</v>
      </c>
      <c r="R91" s="203">
        <v>0.4</v>
      </c>
      <c r="S91" s="203">
        <v>0.25</v>
      </c>
      <c r="T91" s="203">
        <v>0</v>
      </c>
      <c r="U91" s="203">
        <v>8.9499999999999993</v>
      </c>
      <c r="V91" s="203">
        <v>0.19</v>
      </c>
      <c r="W91" s="203">
        <v>0.42</v>
      </c>
      <c r="X91" s="203">
        <v>1.38</v>
      </c>
      <c r="Y91" s="203">
        <v>0</v>
      </c>
      <c r="Z91" s="203">
        <v>2.59</v>
      </c>
      <c r="AA91" s="203">
        <v>0.84</v>
      </c>
      <c r="AB91" s="203">
        <v>0</v>
      </c>
      <c r="AC91" s="203">
        <v>11.1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25.8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8.27</v>
      </c>
      <c r="D92" s="203">
        <v>2.4</v>
      </c>
      <c r="E92" s="203">
        <v>0</v>
      </c>
      <c r="F92" s="203">
        <v>4.1399999999999997</v>
      </c>
      <c r="G92" s="203">
        <v>13.52</v>
      </c>
      <c r="H92" s="203">
        <v>0</v>
      </c>
      <c r="I92" s="203">
        <v>16.84</v>
      </c>
      <c r="J92" s="203">
        <v>0.56000000000000005</v>
      </c>
      <c r="K92" s="203">
        <v>1.9</v>
      </c>
      <c r="L92" s="203">
        <v>2.39</v>
      </c>
      <c r="M92" s="203">
        <v>0</v>
      </c>
      <c r="N92" s="203">
        <v>1.1100000000000001</v>
      </c>
      <c r="O92" s="203">
        <v>1.85</v>
      </c>
      <c r="P92" s="203">
        <v>2.2400000000000002</v>
      </c>
      <c r="Q92" s="203">
        <v>0.1</v>
      </c>
      <c r="R92" s="203">
        <v>0.4</v>
      </c>
      <c r="S92" s="203">
        <v>0.25</v>
      </c>
      <c r="T92" s="203">
        <v>0</v>
      </c>
      <c r="U92" s="203">
        <v>8.9499999999999993</v>
      </c>
      <c r="V92" s="203">
        <v>0.19</v>
      </c>
      <c r="W92" s="203">
        <v>0.42</v>
      </c>
      <c r="X92" s="203">
        <v>1.38</v>
      </c>
      <c r="Y92" s="203">
        <v>0</v>
      </c>
      <c r="Z92" s="203">
        <v>2.59</v>
      </c>
      <c r="AA92" s="203">
        <v>0.84</v>
      </c>
      <c r="AB92" s="203">
        <v>0</v>
      </c>
      <c r="AC92" s="203">
        <v>11.1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25.78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8.27</v>
      </c>
      <c r="D93" s="203">
        <v>2.4</v>
      </c>
      <c r="E93" s="203">
        <v>0</v>
      </c>
      <c r="F93" s="203">
        <v>4.1399999999999997</v>
      </c>
      <c r="G93" s="203">
        <v>13.52</v>
      </c>
      <c r="H93" s="203">
        <v>0</v>
      </c>
      <c r="I93" s="203">
        <v>16.84</v>
      </c>
      <c r="J93" s="203">
        <v>0.56000000000000005</v>
      </c>
      <c r="K93" s="203">
        <v>1.9</v>
      </c>
      <c r="L93" s="203">
        <v>2.39</v>
      </c>
      <c r="M93" s="203">
        <v>0</v>
      </c>
      <c r="N93" s="203">
        <v>1.1100000000000001</v>
      </c>
      <c r="O93" s="203">
        <v>1.85</v>
      </c>
      <c r="P93" s="203">
        <v>2.2400000000000002</v>
      </c>
      <c r="Q93" s="203">
        <v>0.1</v>
      </c>
      <c r="R93" s="203">
        <v>0.4</v>
      </c>
      <c r="S93" s="203">
        <v>0.25</v>
      </c>
      <c r="T93" s="203">
        <v>0</v>
      </c>
      <c r="U93" s="203">
        <v>8.9499999999999993</v>
      </c>
      <c r="V93" s="203">
        <v>0.19</v>
      </c>
      <c r="W93" s="203">
        <v>0.42</v>
      </c>
      <c r="X93" s="203">
        <v>1.38</v>
      </c>
      <c r="Y93" s="203">
        <v>0</v>
      </c>
      <c r="Z93" s="203">
        <v>2.59</v>
      </c>
      <c r="AA93" s="203">
        <v>0.84</v>
      </c>
      <c r="AB93" s="203">
        <v>0</v>
      </c>
      <c r="AC93" s="203">
        <v>11.1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25.78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8.27</v>
      </c>
      <c r="D94" s="203">
        <v>2.4</v>
      </c>
      <c r="E94" s="203">
        <v>0</v>
      </c>
      <c r="F94" s="203">
        <v>4.1399999999999997</v>
      </c>
      <c r="G94" s="203">
        <v>13.52</v>
      </c>
      <c r="H94" s="203">
        <v>0</v>
      </c>
      <c r="I94" s="203">
        <v>16.84</v>
      </c>
      <c r="J94" s="203">
        <v>0.56000000000000005</v>
      </c>
      <c r="K94" s="203">
        <v>1.9</v>
      </c>
      <c r="L94" s="203">
        <v>2.39</v>
      </c>
      <c r="M94" s="203">
        <v>0</v>
      </c>
      <c r="N94" s="203">
        <v>1.1100000000000001</v>
      </c>
      <c r="O94" s="203">
        <v>1.85</v>
      </c>
      <c r="P94" s="203">
        <v>2.2400000000000002</v>
      </c>
      <c r="Q94" s="203">
        <v>0.1</v>
      </c>
      <c r="R94" s="203">
        <v>0.4</v>
      </c>
      <c r="S94" s="203">
        <v>0.25</v>
      </c>
      <c r="T94" s="203">
        <v>0</v>
      </c>
      <c r="U94" s="203">
        <v>8.9499999999999993</v>
      </c>
      <c r="V94" s="203">
        <v>0.19</v>
      </c>
      <c r="W94" s="203">
        <v>0.42</v>
      </c>
      <c r="X94" s="203">
        <v>1.38</v>
      </c>
      <c r="Y94" s="203">
        <v>0</v>
      </c>
      <c r="Z94" s="203">
        <v>2.59</v>
      </c>
      <c r="AA94" s="203">
        <v>0.84</v>
      </c>
      <c r="AB94" s="203">
        <v>0</v>
      </c>
      <c r="AC94" s="203">
        <v>11.1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25.78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8.27</v>
      </c>
      <c r="D95" s="203">
        <v>2.4</v>
      </c>
      <c r="E95" s="203">
        <v>0</v>
      </c>
      <c r="F95" s="203">
        <v>4.1399999999999997</v>
      </c>
      <c r="G95" s="203">
        <v>13.52</v>
      </c>
      <c r="H95" s="203">
        <v>0</v>
      </c>
      <c r="I95" s="203">
        <v>16.84</v>
      </c>
      <c r="J95" s="203">
        <v>0.56000000000000005</v>
      </c>
      <c r="K95" s="203">
        <v>1.9</v>
      </c>
      <c r="L95" s="203">
        <v>2.39</v>
      </c>
      <c r="M95" s="203">
        <v>0</v>
      </c>
      <c r="N95" s="203">
        <v>1.1100000000000001</v>
      </c>
      <c r="O95" s="203">
        <v>1.85</v>
      </c>
      <c r="P95" s="203">
        <v>2.2400000000000002</v>
      </c>
      <c r="Q95" s="203">
        <v>0.1</v>
      </c>
      <c r="R95" s="203">
        <v>0.4</v>
      </c>
      <c r="S95" s="203">
        <v>0.25</v>
      </c>
      <c r="T95" s="203">
        <v>0</v>
      </c>
      <c r="U95" s="203">
        <v>8.9499999999999993</v>
      </c>
      <c r="V95" s="203">
        <v>0.19</v>
      </c>
      <c r="W95" s="203">
        <v>0.42</v>
      </c>
      <c r="X95" s="203">
        <v>1.38</v>
      </c>
      <c r="Y95" s="203">
        <v>0</v>
      </c>
      <c r="Z95" s="203">
        <v>2.59</v>
      </c>
      <c r="AA95" s="203">
        <v>0.84</v>
      </c>
      <c r="AB95" s="203">
        <v>0</v>
      </c>
      <c r="AC95" s="203">
        <v>11.1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25.78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8.27</v>
      </c>
      <c r="D96" s="203">
        <v>2.4</v>
      </c>
      <c r="E96" s="203">
        <v>0</v>
      </c>
      <c r="F96" s="203">
        <v>4.1399999999999997</v>
      </c>
      <c r="G96" s="203">
        <v>13.52</v>
      </c>
      <c r="H96" s="203">
        <v>0</v>
      </c>
      <c r="I96" s="203">
        <v>16.84</v>
      </c>
      <c r="J96" s="203">
        <v>0.56000000000000005</v>
      </c>
      <c r="K96" s="203">
        <v>1.9</v>
      </c>
      <c r="L96" s="203">
        <v>2.39</v>
      </c>
      <c r="M96" s="203">
        <v>0</v>
      </c>
      <c r="N96" s="203">
        <v>1.1100000000000001</v>
      </c>
      <c r="O96" s="203">
        <v>1.85</v>
      </c>
      <c r="P96" s="203">
        <v>2.2400000000000002</v>
      </c>
      <c r="Q96" s="203">
        <v>0.1</v>
      </c>
      <c r="R96" s="203">
        <v>0.4</v>
      </c>
      <c r="S96" s="203">
        <v>0.25</v>
      </c>
      <c r="T96" s="203">
        <v>0</v>
      </c>
      <c r="U96" s="203">
        <v>8.9499999999999993</v>
      </c>
      <c r="V96" s="203">
        <v>0.19</v>
      </c>
      <c r="W96" s="203">
        <v>0.42</v>
      </c>
      <c r="X96" s="203">
        <v>1.38</v>
      </c>
      <c r="Y96" s="203">
        <v>0</v>
      </c>
      <c r="Z96" s="203">
        <v>2.59</v>
      </c>
      <c r="AA96" s="203">
        <v>0.84</v>
      </c>
      <c r="AB96" s="203">
        <v>0</v>
      </c>
      <c r="AC96" s="203">
        <v>11.1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25.78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8.27</v>
      </c>
      <c r="D97" s="203">
        <v>2.4</v>
      </c>
      <c r="E97" s="203">
        <v>0</v>
      </c>
      <c r="F97" s="203">
        <v>4.1399999999999997</v>
      </c>
      <c r="G97" s="203">
        <v>13.52</v>
      </c>
      <c r="H97" s="203">
        <v>0</v>
      </c>
      <c r="I97" s="203">
        <v>16.84</v>
      </c>
      <c r="J97" s="203">
        <v>0.56000000000000005</v>
      </c>
      <c r="K97" s="203">
        <v>1.9</v>
      </c>
      <c r="L97" s="203">
        <v>2.39</v>
      </c>
      <c r="M97" s="203">
        <v>0</v>
      </c>
      <c r="N97" s="203">
        <v>1.1100000000000001</v>
      </c>
      <c r="O97" s="203">
        <v>1.85</v>
      </c>
      <c r="P97" s="203">
        <v>2.2400000000000002</v>
      </c>
      <c r="Q97" s="203">
        <v>0.1</v>
      </c>
      <c r="R97" s="203">
        <v>0.4</v>
      </c>
      <c r="S97" s="203">
        <v>0.25</v>
      </c>
      <c r="T97" s="203">
        <v>0</v>
      </c>
      <c r="U97" s="203">
        <v>8.9499999999999993</v>
      </c>
      <c r="V97" s="203">
        <v>0.19</v>
      </c>
      <c r="W97" s="203">
        <v>0.42</v>
      </c>
      <c r="X97" s="203">
        <v>1.38</v>
      </c>
      <c r="Y97" s="203">
        <v>0</v>
      </c>
      <c r="Z97" s="203">
        <v>2.59</v>
      </c>
      <c r="AA97" s="203">
        <v>0.84</v>
      </c>
      <c r="AB97" s="203">
        <v>0</v>
      </c>
      <c r="AC97" s="203">
        <v>11.1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25.8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8.27</v>
      </c>
      <c r="D98" s="203">
        <v>2.4</v>
      </c>
      <c r="E98" s="203">
        <v>0</v>
      </c>
      <c r="F98" s="203">
        <v>4.1399999999999997</v>
      </c>
      <c r="G98" s="203">
        <v>13.52</v>
      </c>
      <c r="H98" s="203">
        <v>0</v>
      </c>
      <c r="I98" s="203">
        <v>16.84</v>
      </c>
      <c r="J98" s="203">
        <v>0.56000000000000005</v>
      </c>
      <c r="K98" s="203">
        <v>1.9</v>
      </c>
      <c r="L98" s="203">
        <v>2.39</v>
      </c>
      <c r="M98" s="203">
        <v>0</v>
      </c>
      <c r="N98" s="203">
        <v>1.1100000000000001</v>
      </c>
      <c r="O98" s="203">
        <v>1.85</v>
      </c>
      <c r="P98" s="203">
        <v>2.2400000000000002</v>
      </c>
      <c r="Q98" s="203">
        <v>0.1</v>
      </c>
      <c r="R98" s="203">
        <v>0.4</v>
      </c>
      <c r="S98" s="203">
        <v>0.25</v>
      </c>
      <c r="T98" s="203">
        <v>0</v>
      </c>
      <c r="U98" s="203">
        <v>8.9499999999999993</v>
      </c>
      <c r="V98" s="203">
        <v>0.19</v>
      </c>
      <c r="W98" s="203">
        <v>0.42</v>
      </c>
      <c r="X98" s="203">
        <v>1.38</v>
      </c>
      <c r="Y98" s="203">
        <v>0</v>
      </c>
      <c r="Z98" s="203">
        <v>2.59</v>
      </c>
      <c r="AA98" s="203">
        <v>0.84</v>
      </c>
      <c r="AB98" s="203">
        <v>0</v>
      </c>
      <c r="AC98" s="203">
        <v>11.1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25.78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0.21010499999999971</v>
      </c>
      <c r="D99">
        <f t="shared" si="0"/>
        <v>4.4265000000000054E-2</v>
      </c>
      <c r="E99">
        <f t="shared" si="0"/>
        <v>0</v>
      </c>
      <c r="F99">
        <f t="shared" si="0"/>
        <v>9.9359999999999782E-2</v>
      </c>
      <c r="G99">
        <f t="shared" si="0"/>
        <v>0.32447999999999966</v>
      </c>
      <c r="H99">
        <f t="shared" si="0"/>
        <v>0</v>
      </c>
      <c r="I99">
        <f t="shared" si="0"/>
        <v>0.40415999999999941</v>
      </c>
      <c r="J99">
        <f t="shared" si="0"/>
        <v>1.3440000000000016E-2</v>
      </c>
      <c r="K99">
        <f t="shared" si="0"/>
        <v>0.29671000000000042</v>
      </c>
      <c r="L99">
        <f t="shared" si="0"/>
        <v>0.65888249999999915</v>
      </c>
      <c r="M99">
        <f t="shared" si="0"/>
        <v>0</v>
      </c>
      <c r="N99">
        <f t="shared" si="0"/>
        <v>2.663999999999999E-2</v>
      </c>
      <c r="O99">
        <f t="shared" si="0"/>
        <v>4.4399999999999919E-2</v>
      </c>
      <c r="P99">
        <f t="shared" si="0"/>
        <v>5.3760000000000065E-2</v>
      </c>
      <c r="Q99">
        <f t="shared" si="0"/>
        <v>1.762749999999997E-2</v>
      </c>
      <c r="R99">
        <f t="shared" si="0"/>
        <v>6.761499999999987E-2</v>
      </c>
      <c r="S99">
        <f t="shared" si="0"/>
        <v>4.3037499999999999E-2</v>
      </c>
      <c r="T99">
        <f t="shared" si="0"/>
        <v>0</v>
      </c>
      <c r="U99">
        <f t="shared" si="0"/>
        <v>0.21480000000000032</v>
      </c>
      <c r="V99">
        <f t="shared" si="0"/>
        <v>4.5600000000000007E-3</v>
      </c>
      <c r="W99">
        <f t="shared" si="0"/>
        <v>1.0067500000000014E-2</v>
      </c>
      <c r="X99">
        <f t="shared" si="0"/>
        <v>3.294749999999997E-2</v>
      </c>
      <c r="Y99">
        <f t="shared" si="0"/>
        <v>0</v>
      </c>
      <c r="Z99">
        <f t="shared" si="0"/>
        <v>0.35422749999999936</v>
      </c>
      <c r="AA99">
        <f t="shared" si="0"/>
        <v>2.0160000000000046E-2</v>
      </c>
      <c r="AB99">
        <f t="shared" si="0"/>
        <v>0</v>
      </c>
      <c r="AC99">
        <f t="shared" si="0"/>
        <v>0.24748250000000019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0.5861000000000004</v>
      </c>
      <c r="AJ99">
        <f t="shared" si="0"/>
        <v>0</v>
      </c>
      <c r="AK99">
        <f t="shared" si="0"/>
        <v>9.4240000000000004E-2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9.9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9.9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9.9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9.9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9.76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9.76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9.76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9.76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9.76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9.76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9.76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9.76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9.76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9.76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9.76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9.76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9.6999999999999993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11.82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9.6999999999999993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9.6999999999999993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9.6999999999999993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11.82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10.26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11.82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9.6999999999999993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9.6999999999999993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9.6999999999999993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9.6999999999999993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9.6999999999999993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9.6999999999999993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9.6999999999999993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9.6999999999999993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9.64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9.64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10.220000000000001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11.82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9.6999999999999993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9.6999999999999993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9.6999999999999993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9.6999999999999993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9.39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9.39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9.39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9.39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9.39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9.39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9.4499999999999993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11.45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11.45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11.45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9.8699999999999992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9.8699999999999992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9.4499999999999993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9.8699999999999992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9.8699999999999992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9.8699999999999992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11.45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11.45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9.7899999999999991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9.8699999999999992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9.8699999999999992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9.8699999999999992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9.5399999999999991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9.5399999999999991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9.4499999999999993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9.5399999999999991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9.5399999999999991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9.5399999999999991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9.7200000000000006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9.7200000000000006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9.64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9.7200000000000006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10.050000000000001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10.050000000000001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11.64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11.64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9.64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10.06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10.06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10.06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10.06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10.06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9.64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10.06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10.06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10.06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10.06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10.06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9.64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9.8800000000000008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9.8800000000000008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9.8800000000000008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9.8800000000000008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9.8800000000000008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9.64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9.8800000000000008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0.23949249999999975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49.09</v>
      </c>
      <c r="AJ3" s="203">
        <v>0</v>
      </c>
      <c r="AK3" s="203">
        <v>1.98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49.09</v>
      </c>
      <c r="AJ4" s="203">
        <v>0</v>
      </c>
      <c r="AK4" s="203">
        <v>1.98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49.09</v>
      </c>
      <c r="AJ5" s="203">
        <v>0</v>
      </c>
      <c r="AK5" s="203">
        <v>1.98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49.09</v>
      </c>
      <c r="AJ6" s="203">
        <v>0</v>
      </c>
      <c r="AK6" s="203">
        <v>1.98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48.78</v>
      </c>
      <c r="AJ7" s="203">
        <v>0</v>
      </c>
      <c r="AK7" s="203">
        <v>1.98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48.78</v>
      </c>
      <c r="AJ8" s="203">
        <v>0</v>
      </c>
      <c r="AK8" s="203">
        <v>1.98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48.78</v>
      </c>
      <c r="AJ9" s="203">
        <v>0</v>
      </c>
      <c r="AK9" s="203">
        <v>1.98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48.78</v>
      </c>
      <c r="AJ10" s="203">
        <v>0</v>
      </c>
      <c r="AK10" s="203">
        <v>1.98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48.78</v>
      </c>
      <c r="AJ11" s="203">
        <v>0</v>
      </c>
      <c r="AK11" s="203">
        <v>1.98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48.78</v>
      </c>
      <c r="AJ12" s="203">
        <v>0</v>
      </c>
      <c r="AK12" s="203">
        <v>1.98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48.78</v>
      </c>
      <c r="AJ13" s="203">
        <v>0</v>
      </c>
      <c r="AK13" s="203">
        <v>1.98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48.78</v>
      </c>
      <c r="AJ14" s="203">
        <v>0</v>
      </c>
      <c r="AK14" s="203">
        <v>1.98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48.78</v>
      </c>
      <c r="AJ15" s="203">
        <v>0</v>
      </c>
      <c r="AK15" s="203">
        <v>1.98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48.78</v>
      </c>
      <c r="AJ16" s="203">
        <v>0</v>
      </c>
      <c r="AK16" s="203">
        <v>1.98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48.78</v>
      </c>
      <c r="AJ17" s="203">
        <v>0</v>
      </c>
      <c r="AK17" s="203">
        <v>1.98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48.78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48.48</v>
      </c>
      <c r="AJ19" s="203">
        <v>0</v>
      </c>
      <c r="AK19" s="203">
        <v>1.98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2.42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50.95</v>
      </c>
      <c r="AJ20" s="203">
        <v>0</v>
      </c>
      <c r="AK20" s="203">
        <v>1.98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48.48</v>
      </c>
      <c r="AJ21" s="203">
        <v>0</v>
      </c>
      <c r="AK21" s="203">
        <v>1.98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48.48</v>
      </c>
      <c r="AJ22" s="203">
        <v>0</v>
      </c>
      <c r="AK22" s="203">
        <v>1.98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48.48</v>
      </c>
      <c r="AJ23" s="203">
        <v>0</v>
      </c>
      <c r="AK23" s="203">
        <v>1.98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2.38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50.95</v>
      </c>
      <c r="AJ24" s="203">
        <v>0</v>
      </c>
      <c r="AK24" s="203">
        <v>1.98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2.38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51.31</v>
      </c>
      <c r="AJ25" s="203">
        <v>0</v>
      </c>
      <c r="AK25" s="203">
        <v>1.98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2.38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50.95</v>
      </c>
      <c r="AJ26" s="203">
        <v>0</v>
      </c>
      <c r="AK26" s="203">
        <v>1.98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48.48</v>
      </c>
      <c r="AJ27" s="203">
        <v>0</v>
      </c>
      <c r="AK27" s="203">
        <v>1.98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48.48</v>
      </c>
      <c r="AJ28" s="203">
        <v>0</v>
      </c>
      <c r="AK28" s="203">
        <v>1.98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48.48</v>
      </c>
      <c r="AJ29" s="203">
        <v>0</v>
      </c>
      <c r="AK29" s="203">
        <v>1.98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48.48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48.48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48.48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48.48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48.48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48.18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48.18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2.42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51.09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2.42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50.71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48.48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48.48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48.48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48.48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46.97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46.97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46.97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46.97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46.97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46.97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47.27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2.4700000000000002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51.23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2.52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51.61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2.52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51.61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47.27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47.27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47.27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47.27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47.27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47.27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47.98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47.98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48.93</v>
      </c>
      <c r="AJ61" s="203">
        <v>0</v>
      </c>
      <c r="AK61" s="203">
        <v>1.98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47.27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47.27</v>
      </c>
      <c r="AJ63" s="203">
        <v>0</v>
      </c>
      <c r="AK63" s="203">
        <v>1.98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47.27</v>
      </c>
      <c r="AJ64" s="203">
        <v>0</v>
      </c>
      <c r="AK64" s="203">
        <v>1.98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47.27</v>
      </c>
      <c r="AJ65" s="203">
        <v>0</v>
      </c>
      <c r="AK65" s="203">
        <v>1.98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47.27</v>
      </c>
      <c r="AJ66" s="203">
        <v>0</v>
      </c>
      <c r="AK66" s="203">
        <v>1.98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47.27</v>
      </c>
      <c r="AJ67" s="203">
        <v>0</v>
      </c>
      <c r="AK67" s="203">
        <v>1.98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47.27</v>
      </c>
      <c r="AJ68" s="203">
        <v>0</v>
      </c>
      <c r="AK68" s="203">
        <v>1.98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47.27</v>
      </c>
      <c r="AJ69" s="203">
        <v>0</v>
      </c>
      <c r="AK69" s="203">
        <v>1.98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47.27</v>
      </c>
      <c r="AJ70" s="203">
        <v>0</v>
      </c>
      <c r="AK70" s="203">
        <v>1.98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48.18</v>
      </c>
      <c r="AJ71" s="203">
        <v>0</v>
      </c>
      <c r="AK71" s="203">
        <v>1.98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48.18</v>
      </c>
      <c r="AJ72" s="203">
        <v>0</v>
      </c>
      <c r="AK72" s="203">
        <v>1.98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48.18</v>
      </c>
      <c r="AJ73" s="203">
        <v>0</v>
      </c>
      <c r="AK73" s="203">
        <v>1.98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48.18</v>
      </c>
      <c r="AJ74" s="203">
        <v>0</v>
      </c>
      <c r="AK74" s="203">
        <v>1.98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48.18</v>
      </c>
      <c r="AJ75" s="203">
        <v>0</v>
      </c>
      <c r="AK75" s="203">
        <v>1.98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48.18</v>
      </c>
      <c r="AJ76" s="203">
        <v>0</v>
      </c>
      <c r="AK76" s="203">
        <v>1.98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2.2999999999999998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51.2</v>
      </c>
      <c r="AJ77" s="203">
        <v>0</v>
      </c>
      <c r="AK77" s="203">
        <v>1.98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2.2999999999999998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51.2</v>
      </c>
      <c r="AJ78" s="203">
        <v>0</v>
      </c>
      <c r="AK78" s="203">
        <v>1.98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48.19</v>
      </c>
      <c r="AJ79" s="203">
        <v>0</v>
      </c>
      <c r="AK79" s="203">
        <v>1.98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48.18</v>
      </c>
      <c r="AJ80" s="203">
        <v>0</v>
      </c>
      <c r="AK80" s="203">
        <v>1.98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48.18</v>
      </c>
      <c r="AJ81" s="203">
        <v>0</v>
      </c>
      <c r="AK81" s="203">
        <v>1.98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48.18</v>
      </c>
      <c r="AJ82" s="203">
        <v>0</v>
      </c>
      <c r="AK82" s="203">
        <v>1.98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48.18</v>
      </c>
      <c r="AJ83" s="203">
        <v>0</v>
      </c>
      <c r="AK83" s="203">
        <v>1.98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48.18</v>
      </c>
      <c r="AJ84" s="203">
        <v>0</v>
      </c>
      <c r="AK84" s="203">
        <v>1.98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48.19</v>
      </c>
      <c r="AJ85" s="203">
        <v>0</v>
      </c>
      <c r="AK85" s="203">
        <v>1.98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48.18</v>
      </c>
      <c r="AJ86" s="203">
        <v>0</v>
      </c>
      <c r="AK86" s="203">
        <v>1.98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48.18</v>
      </c>
      <c r="AJ87" s="203">
        <v>0</v>
      </c>
      <c r="AK87" s="203">
        <v>1.98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48.18</v>
      </c>
      <c r="AJ88" s="203">
        <v>0</v>
      </c>
      <c r="AK88" s="203">
        <v>1.98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48.18</v>
      </c>
      <c r="AJ89" s="203">
        <v>0</v>
      </c>
      <c r="AK89" s="203">
        <v>1.98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48.18</v>
      </c>
      <c r="AJ90" s="203">
        <v>0</v>
      </c>
      <c r="AK90" s="203">
        <v>1.98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48.18</v>
      </c>
      <c r="AJ91" s="203">
        <v>0</v>
      </c>
      <c r="AK91" s="203">
        <v>1.98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48.18</v>
      </c>
      <c r="AJ92" s="203">
        <v>0</v>
      </c>
      <c r="AK92" s="203">
        <v>1.98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48.18</v>
      </c>
      <c r="AJ93" s="203">
        <v>0</v>
      </c>
      <c r="AK93" s="203">
        <v>1.98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48.18</v>
      </c>
      <c r="AJ94" s="203">
        <v>0</v>
      </c>
      <c r="AK94" s="203">
        <v>1.98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48.18</v>
      </c>
      <c r="AJ95" s="203">
        <v>0</v>
      </c>
      <c r="AK95" s="203">
        <v>1.98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48.18</v>
      </c>
      <c r="AJ96" s="203">
        <v>0</v>
      </c>
      <c r="AK96" s="203">
        <v>1.98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48.18</v>
      </c>
      <c r="AJ97" s="203">
        <v>0</v>
      </c>
      <c r="AK97" s="203">
        <v>1.98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48.18</v>
      </c>
      <c r="AJ98" s="203">
        <v>0</v>
      </c>
      <c r="AK98" s="203">
        <v>1.98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5.0827500000000095E-2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1.1630750000000001</v>
      </c>
      <c r="AJ99">
        <f t="shared" si="0"/>
        <v>0</v>
      </c>
      <c r="AK99">
        <f t="shared" si="0"/>
        <v>4.7519999999999937E-2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10.15</v>
      </c>
      <c r="D3" s="203">
        <v>2.58</v>
      </c>
      <c r="E3" s="203">
        <v>0</v>
      </c>
      <c r="F3" s="203">
        <v>5</v>
      </c>
      <c r="G3" s="203">
        <v>16.32</v>
      </c>
      <c r="H3" s="203">
        <v>0</v>
      </c>
      <c r="I3" s="203">
        <v>20.34</v>
      </c>
      <c r="J3" s="203">
        <v>0.67</v>
      </c>
      <c r="K3" s="203">
        <v>0.11</v>
      </c>
      <c r="L3" s="203">
        <v>0</v>
      </c>
      <c r="M3" s="203">
        <v>1.01</v>
      </c>
      <c r="N3" s="203">
        <v>1.33</v>
      </c>
      <c r="O3" s="203">
        <v>0</v>
      </c>
      <c r="P3" s="203">
        <v>1.38</v>
      </c>
      <c r="Q3" s="203">
        <v>0.12</v>
      </c>
      <c r="R3" s="203">
        <v>0.48</v>
      </c>
      <c r="S3" s="203">
        <v>0.3</v>
      </c>
      <c r="T3" s="203">
        <v>0</v>
      </c>
      <c r="U3" s="203">
        <v>1.96</v>
      </c>
      <c r="V3" s="203">
        <v>0.23</v>
      </c>
      <c r="W3" s="203">
        <v>0.5</v>
      </c>
      <c r="X3" s="203">
        <v>1.66</v>
      </c>
      <c r="Y3" s="203">
        <v>0</v>
      </c>
      <c r="Z3" s="203">
        <v>2.85</v>
      </c>
      <c r="AA3" s="203">
        <v>1.02</v>
      </c>
      <c r="AB3" s="203">
        <v>0</v>
      </c>
      <c r="AC3" s="203">
        <v>13.92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31.51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10.15</v>
      </c>
      <c r="D4" s="203">
        <v>2.58</v>
      </c>
      <c r="E4" s="203">
        <v>0</v>
      </c>
      <c r="F4" s="203">
        <v>5</v>
      </c>
      <c r="G4" s="203">
        <v>16.32</v>
      </c>
      <c r="H4" s="203">
        <v>0</v>
      </c>
      <c r="I4" s="203">
        <v>20.34</v>
      </c>
      <c r="J4" s="203">
        <v>0.67</v>
      </c>
      <c r="K4" s="203">
        <v>0.11</v>
      </c>
      <c r="L4" s="203">
        <v>0</v>
      </c>
      <c r="M4" s="203">
        <v>1.01</v>
      </c>
      <c r="N4" s="203">
        <v>1.33</v>
      </c>
      <c r="O4" s="203">
        <v>0</v>
      </c>
      <c r="P4" s="203">
        <v>1.38</v>
      </c>
      <c r="Q4" s="203">
        <v>0.12</v>
      </c>
      <c r="R4" s="203">
        <v>0.48</v>
      </c>
      <c r="S4" s="203">
        <v>0.3</v>
      </c>
      <c r="T4" s="203">
        <v>0</v>
      </c>
      <c r="U4" s="203">
        <v>1.96</v>
      </c>
      <c r="V4" s="203">
        <v>0.23</v>
      </c>
      <c r="W4" s="203">
        <v>0.4</v>
      </c>
      <c r="X4" s="203">
        <v>1.66</v>
      </c>
      <c r="Y4" s="203">
        <v>0</v>
      </c>
      <c r="Z4" s="203">
        <v>2.85</v>
      </c>
      <c r="AA4" s="203">
        <v>1.02</v>
      </c>
      <c r="AB4" s="203">
        <v>0</v>
      </c>
      <c r="AC4" s="203">
        <v>13.92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31.51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12.73</v>
      </c>
      <c r="D5" s="203">
        <v>0</v>
      </c>
      <c r="E5" s="203">
        <v>0</v>
      </c>
      <c r="F5" s="203">
        <v>5</v>
      </c>
      <c r="G5" s="203">
        <v>16.32</v>
      </c>
      <c r="H5" s="203">
        <v>0</v>
      </c>
      <c r="I5" s="203">
        <v>20.34</v>
      </c>
      <c r="J5" s="203">
        <v>0.67</v>
      </c>
      <c r="K5" s="203">
        <v>0.11</v>
      </c>
      <c r="L5" s="203">
        <v>16.920000000000002</v>
      </c>
      <c r="M5" s="203">
        <v>1.01</v>
      </c>
      <c r="N5" s="203">
        <v>1.33</v>
      </c>
      <c r="O5" s="203">
        <v>0</v>
      </c>
      <c r="P5" s="203">
        <v>1.38</v>
      </c>
      <c r="Q5" s="203">
        <v>0.12</v>
      </c>
      <c r="R5" s="203">
        <v>0.48</v>
      </c>
      <c r="S5" s="203">
        <v>0.3</v>
      </c>
      <c r="T5" s="203">
        <v>0</v>
      </c>
      <c r="U5" s="203">
        <v>1.96</v>
      </c>
      <c r="V5" s="203">
        <v>0.23</v>
      </c>
      <c r="W5" s="203">
        <v>0.4</v>
      </c>
      <c r="X5" s="203">
        <v>1.66</v>
      </c>
      <c r="Y5" s="203">
        <v>0</v>
      </c>
      <c r="Z5" s="203">
        <v>2.85</v>
      </c>
      <c r="AA5" s="203">
        <v>1.02</v>
      </c>
      <c r="AB5" s="203">
        <v>0</v>
      </c>
      <c r="AC5" s="203">
        <v>13.92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31.51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12.73</v>
      </c>
      <c r="D6" s="203">
        <v>0</v>
      </c>
      <c r="E6" s="203">
        <v>0</v>
      </c>
      <c r="F6" s="203">
        <v>5</v>
      </c>
      <c r="G6" s="203">
        <v>16.32</v>
      </c>
      <c r="H6" s="203">
        <v>0</v>
      </c>
      <c r="I6" s="203">
        <v>20.34</v>
      </c>
      <c r="J6" s="203">
        <v>0.67</v>
      </c>
      <c r="K6" s="203">
        <v>0.11</v>
      </c>
      <c r="L6" s="203">
        <v>16.920000000000002</v>
      </c>
      <c r="M6" s="203">
        <v>1.01</v>
      </c>
      <c r="N6" s="203">
        <v>1.33</v>
      </c>
      <c r="O6" s="203">
        <v>0</v>
      </c>
      <c r="P6" s="203">
        <v>1.38</v>
      </c>
      <c r="Q6" s="203">
        <v>0.12</v>
      </c>
      <c r="R6" s="203">
        <v>0.48</v>
      </c>
      <c r="S6" s="203">
        <v>0.3</v>
      </c>
      <c r="T6" s="203">
        <v>0</v>
      </c>
      <c r="U6" s="203">
        <v>1.96</v>
      </c>
      <c r="V6" s="203">
        <v>0.23</v>
      </c>
      <c r="W6" s="203">
        <v>0.4</v>
      </c>
      <c r="X6" s="203">
        <v>1.66</v>
      </c>
      <c r="Y6" s="203">
        <v>0</v>
      </c>
      <c r="Z6" s="203">
        <v>2.85</v>
      </c>
      <c r="AA6" s="203">
        <v>1.02</v>
      </c>
      <c r="AB6" s="203">
        <v>0</v>
      </c>
      <c r="AC6" s="203">
        <v>13.92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31.51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12.73</v>
      </c>
      <c r="D7" s="203">
        <v>0</v>
      </c>
      <c r="E7" s="203">
        <v>0</v>
      </c>
      <c r="F7" s="203">
        <v>5</v>
      </c>
      <c r="G7" s="203">
        <v>16.32</v>
      </c>
      <c r="H7" s="203">
        <v>0</v>
      </c>
      <c r="I7" s="203">
        <v>20.34</v>
      </c>
      <c r="J7" s="203">
        <v>0.67</v>
      </c>
      <c r="K7" s="203">
        <v>0</v>
      </c>
      <c r="L7" s="203">
        <v>16.920000000000002</v>
      </c>
      <c r="M7" s="203">
        <v>1.01</v>
      </c>
      <c r="N7" s="203">
        <v>1.33</v>
      </c>
      <c r="O7" s="203">
        <v>0</v>
      </c>
      <c r="P7" s="203">
        <v>1.38</v>
      </c>
      <c r="Q7" s="203">
        <v>0.13</v>
      </c>
      <c r="R7" s="203">
        <v>0</v>
      </c>
      <c r="S7" s="203">
        <v>0</v>
      </c>
      <c r="T7" s="203">
        <v>0</v>
      </c>
      <c r="U7" s="203">
        <v>1.96</v>
      </c>
      <c r="V7" s="203">
        <v>0.24</v>
      </c>
      <c r="W7" s="203">
        <v>0.35</v>
      </c>
      <c r="X7" s="203">
        <v>1.66</v>
      </c>
      <c r="Y7" s="203">
        <v>0</v>
      </c>
      <c r="Z7" s="203">
        <v>2.57</v>
      </c>
      <c r="AA7" s="203">
        <v>1.02</v>
      </c>
      <c r="AB7" s="203">
        <v>0</v>
      </c>
      <c r="AC7" s="203">
        <v>13.92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31.04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12.73</v>
      </c>
      <c r="D8" s="203">
        <v>0</v>
      </c>
      <c r="E8" s="203">
        <v>0</v>
      </c>
      <c r="F8" s="203">
        <v>5</v>
      </c>
      <c r="G8" s="203">
        <v>16.32</v>
      </c>
      <c r="H8" s="203">
        <v>0</v>
      </c>
      <c r="I8" s="203">
        <v>20.34</v>
      </c>
      <c r="J8" s="203">
        <v>0.67</v>
      </c>
      <c r="K8" s="203">
        <v>0.11</v>
      </c>
      <c r="L8" s="203">
        <v>90.06</v>
      </c>
      <c r="M8" s="203">
        <v>1.01</v>
      </c>
      <c r="N8" s="203">
        <v>1.33</v>
      </c>
      <c r="O8" s="203">
        <v>0</v>
      </c>
      <c r="P8" s="203">
        <v>1.38</v>
      </c>
      <c r="Q8" s="203">
        <v>0.13</v>
      </c>
      <c r="R8" s="203">
        <v>0.48</v>
      </c>
      <c r="S8" s="203">
        <v>0.3</v>
      </c>
      <c r="T8" s="203">
        <v>0</v>
      </c>
      <c r="U8" s="203">
        <v>1.96</v>
      </c>
      <c r="V8" s="203">
        <v>0.24</v>
      </c>
      <c r="W8" s="203">
        <v>0.35</v>
      </c>
      <c r="X8" s="203">
        <v>1.66</v>
      </c>
      <c r="Y8" s="203">
        <v>0</v>
      </c>
      <c r="Z8" s="203">
        <v>2.57</v>
      </c>
      <c r="AA8" s="203">
        <v>1.02</v>
      </c>
      <c r="AB8" s="203">
        <v>0</v>
      </c>
      <c r="AC8" s="203">
        <v>13.92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31.04</v>
      </c>
      <c r="AJ8" s="203">
        <v>0</v>
      </c>
      <c r="AK8" s="203">
        <v>16.61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12.73</v>
      </c>
      <c r="D9" s="203">
        <v>0</v>
      </c>
      <c r="E9" s="203">
        <v>0</v>
      </c>
      <c r="F9" s="203">
        <v>5</v>
      </c>
      <c r="G9" s="203">
        <v>16.32</v>
      </c>
      <c r="H9" s="203">
        <v>0</v>
      </c>
      <c r="I9" s="203">
        <v>20.34</v>
      </c>
      <c r="J9" s="203">
        <v>0.67</v>
      </c>
      <c r="K9" s="203">
        <v>0.11</v>
      </c>
      <c r="L9" s="203">
        <v>201.8</v>
      </c>
      <c r="M9" s="203">
        <v>1.01</v>
      </c>
      <c r="N9" s="203">
        <v>1.33</v>
      </c>
      <c r="O9" s="203">
        <v>0</v>
      </c>
      <c r="P9" s="203">
        <v>1.38</v>
      </c>
      <c r="Q9" s="203">
        <v>0.13</v>
      </c>
      <c r="R9" s="203">
        <v>0.48</v>
      </c>
      <c r="S9" s="203">
        <v>0.3</v>
      </c>
      <c r="T9" s="203">
        <v>0</v>
      </c>
      <c r="U9" s="203">
        <v>1.96</v>
      </c>
      <c r="V9" s="203">
        <v>0.24</v>
      </c>
      <c r="W9" s="203">
        <v>0.5</v>
      </c>
      <c r="X9" s="203">
        <v>1.66</v>
      </c>
      <c r="Y9" s="203">
        <v>0</v>
      </c>
      <c r="Z9" s="203">
        <v>19.55</v>
      </c>
      <c r="AA9" s="203">
        <v>1.02</v>
      </c>
      <c r="AB9" s="203">
        <v>0</v>
      </c>
      <c r="AC9" s="203">
        <v>13.92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31.04</v>
      </c>
      <c r="AJ9" s="203">
        <v>0</v>
      </c>
      <c r="AK9" s="203">
        <v>19.600000000000001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12.73</v>
      </c>
      <c r="D10" s="203">
        <v>0</v>
      </c>
      <c r="E10" s="203">
        <v>0</v>
      </c>
      <c r="F10" s="203">
        <v>5</v>
      </c>
      <c r="G10" s="203">
        <v>16.32</v>
      </c>
      <c r="H10" s="203">
        <v>0</v>
      </c>
      <c r="I10" s="203">
        <v>20.34</v>
      </c>
      <c r="J10" s="203">
        <v>0.67</v>
      </c>
      <c r="K10" s="203">
        <v>0.11</v>
      </c>
      <c r="L10" s="203">
        <v>201.8</v>
      </c>
      <c r="M10" s="203">
        <v>1.01</v>
      </c>
      <c r="N10" s="203">
        <v>1.33</v>
      </c>
      <c r="O10" s="203">
        <v>0</v>
      </c>
      <c r="P10" s="203">
        <v>1.38</v>
      </c>
      <c r="Q10" s="203">
        <v>0.13</v>
      </c>
      <c r="R10" s="203">
        <v>0.48</v>
      </c>
      <c r="S10" s="203">
        <v>0.3</v>
      </c>
      <c r="T10" s="203">
        <v>0</v>
      </c>
      <c r="U10" s="203">
        <v>1.96</v>
      </c>
      <c r="V10" s="203">
        <v>0.23</v>
      </c>
      <c r="W10" s="203">
        <v>0.5</v>
      </c>
      <c r="X10" s="203">
        <v>1.66</v>
      </c>
      <c r="Y10" s="203">
        <v>0</v>
      </c>
      <c r="Z10" s="203">
        <v>19.55</v>
      </c>
      <c r="AA10" s="203">
        <v>1.02</v>
      </c>
      <c r="AB10" s="203">
        <v>0</v>
      </c>
      <c r="AC10" s="203">
        <v>13.92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31.04</v>
      </c>
      <c r="AJ10" s="203">
        <v>0</v>
      </c>
      <c r="AK10" s="203">
        <v>19.600000000000001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12.73</v>
      </c>
      <c r="D11" s="203">
        <v>0</v>
      </c>
      <c r="E11" s="203">
        <v>0</v>
      </c>
      <c r="F11" s="203">
        <v>5</v>
      </c>
      <c r="G11" s="203">
        <v>16.32</v>
      </c>
      <c r="H11" s="203">
        <v>0</v>
      </c>
      <c r="I11" s="203">
        <v>20.34</v>
      </c>
      <c r="J11" s="203">
        <v>0.67</v>
      </c>
      <c r="K11" s="203">
        <v>0.11</v>
      </c>
      <c r="L11" s="203">
        <v>201.8</v>
      </c>
      <c r="M11" s="203">
        <v>1.01</v>
      </c>
      <c r="N11" s="203">
        <v>1.33</v>
      </c>
      <c r="O11" s="203">
        <v>0</v>
      </c>
      <c r="P11" s="203">
        <v>1.38</v>
      </c>
      <c r="Q11" s="203">
        <v>0.13</v>
      </c>
      <c r="R11" s="203">
        <v>0.48</v>
      </c>
      <c r="S11" s="203">
        <v>0.3</v>
      </c>
      <c r="T11" s="203">
        <v>0</v>
      </c>
      <c r="U11" s="203">
        <v>1.96</v>
      </c>
      <c r="V11" s="203">
        <v>0.23</v>
      </c>
      <c r="W11" s="203">
        <v>0.5</v>
      </c>
      <c r="X11" s="203">
        <v>1.66</v>
      </c>
      <c r="Y11" s="203">
        <v>0</v>
      </c>
      <c r="Z11" s="203">
        <v>39.159999999999997</v>
      </c>
      <c r="AA11" s="203">
        <v>1.02</v>
      </c>
      <c r="AB11" s="203">
        <v>0</v>
      </c>
      <c r="AC11" s="203">
        <v>13.92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31.04</v>
      </c>
      <c r="AJ11" s="203">
        <v>0</v>
      </c>
      <c r="AK11" s="203">
        <v>19.600000000000001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12.73</v>
      </c>
      <c r="D12" s="203">
        <v>0</v>
      </c>
      <c r="E12" s="203">
        <v>0</v>
      </c>
      <c r="F12" s="203">
        <v>5</v>
      </c>
      <c r="G12" s="203">
        <v>16.32</v>
      </c>
      <c r="H12" s="203">
        <v>0</v>
      </c>
      <c r="I12" s="203">
        <v>20.34</v>
      </c>
      <c r="J12" s="203">
        <v>0.67</v>
      </c>
      <c r="K12" s="203">
        <v>0.11</v>
      </c>
      <c r="L12" s="203">
        <v>201.8</v>
      </c>
      <c r="M12" s="203">
        <v>1.01</v>
      </c>
      <c r="N12" s="203">
        <v>1.33</v>
      </c>
      <c r="O12" s="203">
        <v>0</v>
      </c>
      <c r="P12" s="203">
        <v>1.38</v>
      </c>
      <c r="Q12" s="203">
        <v>0.12</v>
      </c>
      <c r="R12" s="203">
        <v>0.48</v>
      </c>
      <c r="S12" s="203">
        <v>0.3</v>
      </c>
      <c r="T12" s="203">
        <v>0</v>
      </c>
      <c r="U12" s="203">
        <v>1.96</v>
      </c>
      <c r="V12" s="203">
        <v>0.23</v>
      </c>
      <c r="W12" s="203">
        <v>0.5</v>
      </c>
      <c r="X12" s="203">
        <v>1.66</v>
      </c>
      <c r="Y12" s="203">
        <v>0</v>
      </c>
      <c r="Z12" s="203">
        <v>48.79</v>
      </c>
      <c r="AA12" s="203">
        <v>1.02</v>
      </c>
      <c r="AB12" s="203">
        <v>0</v>
      </c>
      <c r="AC12" s="203">
        <v>13.92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31.04</v>
      </c>
      <c r="AJ12" s="203">
        <v>0</v>
      </c>
      <c r="AK12" s="203">
        <v>19.600000000000001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12.73</v>
      </c>
      <c r="D13" s="203">
        <v>0</v>
      </c>
      <c r="E13" s="203">
        <v>0</v>
      </c>
      <c r="F13" s="203">
        <v>5</v>
      </c>
      <c r="G13" s="203">
        <v>16.32</v>
      </c>
      <c r="H13" s="203">
        <v>0</v>
      </c>
      <c r="I13" s="203">
        <v>20.34</v>
      </c>
      <c r="J13" s="203">
        <v>0.67</v>
      </c>
      <c r="K13" s="203">
        <v>2.95</v>
      </c>
      <c r="L13" s="203">
        <v>201.8</v>
      </c>
      <c r="M13" s="203">
        <v>1.01</v>
      </c>
      <c r="N13" s="203">
        <v>1.33</v>
      </c>
      <c r="O13" s="203">
        <v>0</v>
      </c>
      <c r="P13" s="203">
        <v>1.38</v>
      </c>
      <c r="Q13" s="203">
        <v>1.42</v>
      </c>
      <c r="R13" s="203">
        <v>8.16</v>
      </c>
      <c r="S13" s="203">
        <v>6.17</v>
      </c>
      <c r="T13" s="203">
        <v>0</v>
      </c>
      <c r="U13" s="203">
        <v>1.96</v>
      </c>
      <c r="V13" s="203">
        <v>0.23</v>
      </c>
      <c r="W13" s="203">
        <v>0.5</v>
      </c>
      <c r="X13" s="203">
        <v>1.66</v>
      </c>
      <c r="Y13" s="203">
        <v>0</v>
      </c>
      <c r="Z13" s="203">
        <v>48.79</v>
      </c>
      <c r="AA13" s="203">
        <v>1.02</v>
      </c>
      <c r="AB13" s="203">
        <v>0</v>
      </c>
      <c r="AC13" s="203">
        <v>13.92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31.04</v>
      </c>
      <c r="AJ13" s="203">
        <v>0</v>
      </c>
      <c r="AK13" s="203">
        <v>19.600000000000001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12.73</v>
      </c>
      <c r="D14" s="203">
        <v>0</v>
      </c>
      <c r="E14" s="203">
        <v>0</v>
      </c>
      <c r="F14" s="203">
        <v>5</v>
      </c>
      <c r="G14" s="203">
        <v>16.32</v>
      </c>
      <c r="H14" s="203">
        <v>0</v>
      </c>
      <c r="I14" s="203">
        <v>20.34</v>
      </c>
      <c r="J14" s="203">
        <v>0.67</v>
      </c>
      <c r="K14" s="203">
        <v>2.95</v>
      </c>
      <c r="L14" s="203">
        <v>201.8</v>
      </c>
      <c r="M14" s="203">
        <v>1.01</v>
      </c>
      <c r="N14" s="203">
        <v>1.33</v>
      </c>
      <c r="O14" s="203">
        <v>0</v>
      </c>
      <c r="P14" s="203">
        <v>1.38</v>
      </c>
      <c r="Q14" s="203">
        <v>3.35</v>
      </c>
      <c r="R14" s="203">
        <v>8.19</v>
      </c>
      <c r="S14" s="203">
        <v>6.17</v>
      </c>
      <c r="T14" s="203">
        <v>0</v>
      </c>
      <c r="U14" s="203">
        <v>1.96</v>
      </c>
      <c r="V14" s="203">
        <v>0.23</v>
      </c>
      <c r="W14" s="203">
        <v>0.5</v>
      </c>
      <c r="X14" s="203">
        <v>1.66</v>
      </c>
      <c r="Y14" s="203">
        <v>0</v>
      </c>
      <c r="Z14" s="203">
        <v>48.79</v>
      </c>
      <c r="AA14" s="203">
        <v>1.02</v>
      </c>
      <c r="AB14" s="203">
        <v>0</v>
      </c>
      <c r="AC14" s="203">
        <v>13.92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31.04</v>
      </c>
      <c r="AJ14" s="203">
        <v>0</v>
      </c>
      <c r="AK14" s="203">
        <v>19.600000000000001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12.73</v>
      </c>
      <c r="D15" s="203">
        <v>0</v>
      </c>
      <c r="E15" s="203">
        <v>0</v>
      </c>
      <c r="F15" s="203">
        <v>5</v>
      </c>
      <c r="G15" s="203">
        <v>16.32</v>
      </c>
      <c r="H15" s="203">
        <v>0</v>
      </c>
      <c r="I15" s="203">
        <v>20.34</v>
      </c>
      <c r="J15" s="203">
        <v>0.67</v>
      </c>
      <c r="K15" s="203">
        <v>2.95</v>
      </c>
      <c r="L15" s="203">
        <v>201.8</v>
      </c>
      <c r="M15" s="203">
        <v>1.01</v>
      </c>
      <c r="N15" s="203">
        <v>1.33</v>
      </c>
      <c r="O15" s="203">
        <v>0</v>
      </c>
      <c r="P15" s="203">
        <v>1.38</v>
      </c>
      <c r="Q15" s="203">
        <v>0.12</v>
      </c>
      <c r="R15" s="203">
        <v>0.48</v>
      </c>
      <c r="S15" s="203">
        <v>0.3</v>
      </c>
      <c r="T15" s="203">
        <v>0</v>
      </c>
      <c r="U15" s="203">
        <v>1.96</v>
      </c>
      <c r="V15" s="203">
        <v>0.23</v>
      </c>
      <c r="W15" s="203">
        <v>0.5</v>
      </c>
      <c r="X15" s="203">
        <v>1.66</v>
      </c>
      <c r="Y15" s="203">
        <v>0</v>
      </c>
      <c r="Z15" s="203">
        <v>48.79</v>
      </c>
      <c r="AA15" s="203">
        <v>1.02</v>
      </c>
      <c r="AB15" s="203">
        <v>0</v>
      </c>
      <c r="AC15" s="203">
        <v>13.92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31.04</v>
      </c>
      <c r="AJ15" s="203">
        <v>0</v>
      </c>
      <c r="AK15" s="203">
        <v>19.600000000000001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12.73</v>
      </c>
      <c r="D16" s="203">
        <v>0</v>
      </c>
      <c r="E16" s="203">
        <v>0</v>
      </c>
      <c r="F16" s="203">
        <v>5</v>
      </c>
      <c r="G16" s="203">
        <v>16.32</v>
      </c>
      <c r="H16" s="203">
        <v>0</v>
      </c>
      <c r="I16" s="203">
        <v>20.34</v>
      </c>
      <c r="J16" s="203">
        <v>0.67</v>
      </c>
      <c r="K16" s="203">
        <v>2.95</v>
      </c>
      <c r="L16" s="203">
        <v>201.8</v>
      </c>
      <c r="M16" s="203">
        <v>1.01</v>
      </c>
      <c r="N16" s="203">
        <v>1.33</v>
      </c>
      <c r="O16" s="203">
        <v>0</v>
      </c>
      <c r="P16" s="203">
        <v>1.38</v>
      </c>
      <c r="Q16" s="203">
        <v>1.42</v>
      </c>
      <c r="R16" s="203">
        <v>8.19</v>
      </c>
      <c r="S16" s="203">
        <v>6.17</v>
      </c>
      <c r="T16" s="203">
        <v>0</v>
      </c>
      <c r="U16" s="203">
        <v>1.96</v>
      </c>
      <c r="V16" s="203">
        <v>0.23</v>
      </c>
      <c r="W16" s="203">
        <v>0.5</v>
      </c>
      <c r="X16" s="203">
        <v>1.66</v>
      </c>
      <c r="Y16" s="203">
        <v>0</v>
      </c>
      <c r="Z16" s="203">
        <v>48.79</v>
      </c>
      <c r="AA16" s="203">
        <v>1.02</v>
      </c>
      <c r="AB16" s="203">
        <v>0</v>
      </c>
      <c r="AC16" s="203">
        <v>13.92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31.04</v>
      </c>
      <c r="AJ16" s="203">
        <v>0</v>
      </c>
      <c r="AK16" s="203">
        <v>19.600000000000001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12.73</v>
      </c>
      <c r="D17" s="203">
        <v>0</v>
      </c>
      <c r="E17" s="203">
        <v>0</v>
      </c>
      <c r="F17" s="203">
        <v>5</v>
      </c>
      <c r="G17" s="203">
        <v>16.32</v>
      </c>
      <c r="H17" s="203">
        <v>0</v>
      </c>
      <c r="I17" s="203">
        <v>20.34</v>
      </c>
      <c r="J17" s="203">
        <v>0.67</v>
      </c>
      <c r="K17" s="203">
        <v>2.95</v>
      </c>
      <c r="L17" s="203">
        <v>200.86</v>
      </c>
      <c r="M17" s="203">
        <v>1.01</v>
      </c>
      <c r="N17" s="203">
        <v>1.33</v>
      </c>
      <c r="O17" s="203">
        <v>0</v>
      </c>
      <c r="P17" s="203">
        <v>1.38</v>
      </c>
      <c r="Q17" s="203">
        <v>3.35</v>
      </c>
      <c r="R17" s="203">
        <v>8.19</v>
      </c>
      <c r="S17" s="203">
        <v>6.17</v>
      </c>
      <c r="T17" s="203">
        <v>0</v>
      </c>
      <c r="U17" s="203">
        <v>1.96</v>
      </c>
      <c r="V17" s="203">
        <v>6.36</v>
      </c>
      <c r="W17" s="203">
        <v>13.59</v>
      </c>
      <c r="X17" s="203">
        <v>1.66</v>
      </c>
      <c r="Y17" s="203">
        <v>0</v>
      </c>
      <c r="Z17" s="203">
        <v>48.79</v>
      </c>
      <c r="AA17" s="203">
        <v>1.02</v>
      </c>
      <c r="AB17" s="203">
        <v>0</v>
      </c>
      <c r="AC17" s="203">
        <v>13.92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31.04</v>
      </c>
      <c r="AJ17" s="203">
        <v>0</v>
      </c>
      <c r="AK17" s="203">
        <v>19.600000000000001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12.73</v>
      </c>
      <c r="D18" s="203">
        <v>0</v>
      </c>
      <c r="E18" s="203">
        <v>0</v>
      </c>
      <c r="F18" s="203">
        <v>5</v>
      </c>
      <c r="G18" s="203">
        <v>16.32</v>
      </c>
      <c r="H18" s="203">
        <v>0</v>
      </c>
      <c r="I18" s="203">
        <v>20.34</v>
      </c>
      <c r="J18" s="203">
        <v>0.67</v>
      </c>
      <c r="K18" s="203">
        <v>2.95</v>
      </c>
      <c r="L18" s="203">
        <v>200.86</v>
      </c>
      <c r="M18" s="203">
        <v>1.01</v>
      </c>
      <c r="N18" s="203">
        <v>1.33</v>
      </c>
      <c r="O18" s="203">
        <v>0</v>
      </c>
      <c r="P18" s="203">
        <v>1.38</v>
      </c>
      <c r="Q18" s="203">
        <v>3.35</v>
      </c>
      <c r="R18" s="203">
        <v>8.19</v>
      </c>
      <c r="S18" s="203">
        <v>6.17</v>
      </c>
      <c r="T18" s="203">
        <v>0</v>
      </c>
      <c r="U18" s="203">
        <v>1.96</v>
      </c>
      <c r="V18" s="203">
        <v>6.36</v>
      </c>
      <c r="W18" s="203">
        <v>13.59</v>
      </c>
      <c r="X18" s="203">
        <v>1.66</v>
      </c>
      <c r="Y18" s="203">
        <v>0</v>
      </c>
      <c r="Z18" s="203">
        <v>48.79</v>
      </c>
      <c r="AA18" s="203">
        <v>1.02</v>
      </c>
      <c r="AB18" s="203">
        <v>0</v>
      </c>
      <c r="AC18" s="203">
        <v>13.92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31.04</v>
      </c>
      <c r="AJ18" s="203">
        <v>0</v>
      </c>
      <c r="AK18" s="203">
        <v>19.600000000000001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12.73</v>
      </c>
      <c r="D19" s="203">
        <v>0</v>
      </c>
      <c r="E19" s="203">
        <v>0</v>
      </c>
      <c r="F19" s="203">
        <v>5</v>
      </c>
      <c r="G19" s="203">
        <v>16.32</v>
      </c>
      <c r="H19" s="203">
        <v>0</v>
      </c>
      <c r="I19" s="203">
        <v>20.34</v>
      </c>
      <c r="J19" s="203">
        <v>0.67</v>
      </c>
      <c r="K19" s="203">
        <v>0.11</v>
      </c>
      <c r="L19" s="203">
        <v>201.8</v>
      </c>
      <c r="M19" s="203">
        <v>1.01</v>
      </c>
      <c r="N19" s="203">
        <v>1.33</v>
      </c>
      <c r="O19" s="203">
        <v>0</v>
      </c>
      <c r="P19" s="203">
        <v>1.38</v>
      </c>
      <c r="Q19" s="203">
        <v>0.12</v>
      </c>
      <c r="R19" s="203">
        <v>0.48</v>
      </c>
      <c r="S19" s="203">
        <v>0.3</v>
      </c>
      <c r="T19" s="203">
        <v>0</v>
      </c>
      <c r="U19" s="203">
        <v>1.96</v>
      </c>
      <c r="V19" s="203">
        <v>0.23</v>
      </c>
      <c r="W19" s="203">
        <v>0.5</v>
      </c>
      <c r="X19" s="203">
        <v>1.66</v>
      </c>
      <c r="Y19" s="203">
        <v>0</v>
      </c>
      <c r="Z19" s="203">
        <v>39.159999999999997</v>
      </c>
      <c r="AA19" s="203">
        <v>1.02</v>
      </c>
      <c r="AB19" s="203">
        <v>0</v>
      </c>
      <c r="AC19" s="203">
        <v>13.92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30.85</v>
      </c>
      <c r="AJ19" s="203">
        <v>0</v>
      </c>
      <c r="AK19" s="203">
        <v>19.600000000000001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12.73</v>
      </c>
      <c r="D20" s="203">
        <v>0</v>
      </c>
      <c r="E20" s="203">
        <v>0</v>
      </c>
      <c r="F20" s="203">
        <v>5</v>
      </c>
      <c r="G20" s="203">
        <v>16.32</v>
      </c>
      <c r="H20" s="203">
        <v>0</v>
      </c>
      <c r="I20" s="203">
        <v>20.34</v>
      </c>
      <c r="J20" s="203">
        <v>0.67</v>
      </c>
      <c r="K20" s="203">
        <v>0.11</v>
      </c>
      <c r="L20" s="203">
        <v>201.8</v>
      </c>
      <c r="M20" s="203">
        <v>1.01</v>
      </c>
      <c r="N20" s="203">
        <v>1.33</v>
      </c>
      <c r="O20" s="203">
        <v>0</v>
      </c>
      <c r="P20" s="203">
        <v>1.38</v>
      </c>
      <c r="Q20" s="203">
        <v>0.12</v>
      </c>
      <c r="R20" s="203">
        <v>0.48</v>
      </c>
      <c r="S20" s="203">
        <v>0.3</v>
      </c>
      <c r="T20" s="203">
        <v>0</v>
      </c>
      <c r="U20" s="203">
        <v>1.96</v>
      </c>
      <c r="V20" s="203">
        <v>0.23</v>
      </c>
      <c r="W20" s="203">
        <v>0.5</v>
      </c>
      <c r="X20" s="203">
        <v>1.66</v>
      </c>
      <c r="Y20" s="203">
        <v>0</v>
      </c>
      <c r="Z20" s="203">
        <v>39.159999999999997</v>
      </c>
      <c r="AA20" s="203">
        <v>1.02</v>
      </c>
      <c r="AB20" s="203">
        <v>0</v>
      </c>
      <c r="AC20" s="203">
        <v>15.74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32.71</v>
      </c>
      <c r="AJ20" s="203">
        <v>0</v>
      </c>
      <c r="AK20" s="203">
        <v>19.600000000000001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12.73</v>
      </c>
      <c r="D21" s="203">
        <v>0</v>
      </c>
      <c r="E21" s="203">
        <v>0</v>
      </c>
      <c r="F21" s="203">
        <v>5</v>
      </c>
      <c r="G21" s="203">
        <v>16.32</v>
      </c>
      <c r="H21" s="203">
        <v>0</v>
      </c>
      <c r="I21" s="203">
        <v>20.34</v>
      </c>
      <c r="J21" s="203">
        <v>0.67</v>
      </c>
      <c r="K21" s="203">
        <v>0.11</v>
      </c>
      <c r="L21" s="203">
        <v>201.8</v>
      </c>
      <c r="M21" s="203">
        <v>1.01</v>
      </c>
      <c r="N21" s="203">
        <v>1.33</v>
      </c>
      <c r="O21" s="203">
        <v>0</v>
      </c>
      <c r="P21" s="203">
        <v>1.38</v>
      </c>
      <c r="Q21" s="203">
        <v>0.12</v>
      </c>
      <c r="R21" s="203">
        <v>0.48</v>
      </c>
      <c r="S21" s="203">
        <v>0.3</v>
      </c>
      <c r="T21" s="203">
        <v>0</v>
      </c>
      <c r="U21" s="203">
        <v>1.96</v>
      </c>
      <c r="V21" s="203">
        <v>0.23</v>
      </c>
      <c r="W21" s="203">
        <v>0.5</v>
      </c>
      <c r="X21" s="203">
        <v>1.66</v>
      </c>
      <c r="Y21" s="203">
        <v>0</v>
      </c>
      <c r="Z21" s="203">
        <v>39.159999999999997</v>
      </c>
      <c r="AA21" s="203">
        <v>1.02</v>
      </c>
      <c r="AB21" s="203">
        <v>0</v>
      </c>
      <c r="AC21" s="203">
        <v>13.92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30.85</v>
      </c>
      <c r="AJ21" s="203">
        <v>0</v>
      </c>
      <c r="AK21" s="203">
        <v>19.600000000000001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12.73</v>
      </c>
      <c r="D22" s="203">
        <v>0</v>
      </c>
      <c r="E22" s="203">
        <v>0</v>
      </c>
      <c r="F22" s="203">
        <v>5</v>
      </c>
      <c r="G22" s="203">
        <v>16.32</v>
      </c>
      <c r="H22" s="203">
        <v>0</v>
      </c>
      <c r="I22" s="203">
        <v>20.34</v>
      </c>
      <c r="J22" s="203">
        <v>0.67</v>
      </c>
      <c r="K22" s="203">
        <v>0.11</v>
      </c>
      <c r="L22" s="203">
        <v>201.8</v>
      </c>
      <c r="M22" s="203">
        <v>1.01</v>
      </c>
      <c r="N22" s="203">
        <v>1.33</v>
      </c>
      <c r="O22" s="203">
        <v>0</v>
      </c>
      <c r="P22" s="203">
        <v>1.38</v>
      </c>
      <c r="Q22" s="203">
        <v>0.12</v>
      </c>
      <c r="R22" s="203">
        <v>0.48</v>
      </c>
      <c r="S22" s="203">
        <v>0.3</v>
      </c>
      <c r="T22" s="203">
        <v>0</v>
      </c>
      <c r="U22" s="203">
        <v>1.96</v>
      </c>
      <c r="V22" s="203">
        <v>0.23</v>
      </c>
      <c r="W22" s="203">
        <v>0.5</v>
      </c>
      <c r="X22" s="203">
        <v>1.66</v>
      </c>
      <c r="Y22" s="203">
        <v>0</v>
      </c>
      <c r="Z22" s="203">
        <v>39.159999999999997</v>
      </c>
      <c r="AA22" s="203">
        <v>1.02</v>
      </c>
      <c r="AB22" s="203">
        <v>0</v>
      </c>
      <c r="AC22" s="203">
        <v>13.92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30.85</v>
      </c>
      <c r="AJ22" s="203">
        <v>0</v>
      </c>
      <c r="AK22" s="203">
        <v>19.600000000000001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12.73</v>
      </c>
      <c r="D23" s="203">
        <v>0</v>
      </c>
      <c r="E23" s="203">
        <v>0</v>
      </c>
      <c r="F23" s="203">
        <v>5</v>
      </c>
      <c r="G23" s="203">
        <v>16.32</v>
      </c>
      <c r="H23" s="203">
        <v>0</v>
      </c>
      <c r="I23" s="203">
        <v>20.34</v>
      </c>
      <c r="J23" s="203">
        <v>0.67</v>
      </c>
      <c r="K23" s="203">
        <v>0.11</v>
      </c>
      <c r="L23" s="203">
        <v>201.45</v>
      </c>
      <c r="M23" s="203">
        <v>1.01</v>
      </c>
      <c r="N23" s="203">
        <v>1.33</v>
      </c>
      <c r="O23" s="203">
        <v>0</v>
      </c>
      <c r="P23" s="203">
        <v>1.38</v>
      </c>
      <c r="Q23" s="203">
        <v>0.12</v>
      </c>
      <c r="R23" s="203">
        <v>0.48</v>
      </c>
      <c r="S23" s="203">
        <v>0.3</v>
      </c>
      <c r="T23" s="203">
        <v>0</v>
      </c>
      <c r="U23" s="203">
        <v>1.96</v>
      </c>
      <c r="V23" s="203">
        <v>0.23</v>
      </c>
      <c r="W23" s="203">
        <v>0.5</v>
      </c>
      <c r="X23" s="203">
        <v>1.66</v>
      </c>
      <c r="Y23" s="203">
        <v>0</v>
      </c>
      <c r="Z23" s="203">
        <v>39.159999999999997</v>
      </c>
      <c r="AA23" s="203">
        <v>1.02</v>
      </c>
      <c r="AB23" s="203">
        <v>0</v>
      </c>
      <c r="AC23" s="203">
        <v>13.92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30.85</v>
      </c>
      <c r="AJ23" s="203">
        <v>0</v>
      </c>
      <c r="AK23" s="203">
        <v>19.600000000000001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12.73</v>
      </c>
      <c r="D24" s="203">
        <v>0</v>
      </c>
      <c r="E24" s="203">
        <v>0</v>
      </c>
      <c r="F24" s="203">
        <v>5</v>
      </c>
      <c r="G24" s="203">
        <v>16.32</v>
      </c>
      <c r="H24" s="203">
        <v>0</v>
      </c>
      <c r="I24" s="203">
        <v>20.34</v>
      </c>
      <c r="J24" s="203">
        <v>0.67</v>
      </c>
      <c r="K24" s="203">
        <v>0.11</v>
      </c>
      <c r="L24" s="203">
        <v>75.61</v>
      </c>
      <c r="M24" s="203">
        <v>1.01</v>
      </c>
      <c r="N24" s="203">
        <v>1.33</v>
      </c>
      <c r="O24" s="203">
        <v>0</v>
      </c>
      <c r="P24" s="203">
        <v>1.38</v>
      </c>
      <c r="Q24" s="203">
        <v>0.12</v>
      </c>
      <c r="R24" s="203">
        <v>0.48</v>
      </c>
      <c r="S24" s="203">
        <v>0.3</v>
      </c>
      <c r="T24" s="203">
        <v>0</v>
      </c>
      <c r="U24" s="203">
        <v>1.96</v>
      </c>
      <c r="V24" s="203">
        <v>0.23</v>
      </c>
      <c r="W24" s="203">
        <v>0.5</v>
      </c>
      <c r="X24" s="203">
        <v>1.66</v>
      </c>
      <c r="Y24" s="203">
        <v>0</v>
      </c>
      <c r="Z24" s="203">
        <v>2.85</v>
      </c>
      <c r="AA24" s="203">
        <v>1.02</v>
      </c>
      <c r="AB24" s="203">
        <v>0</v>
      </c>
      <c r="AC24" s="203">
        <v>15.48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32.71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12.73</v>
      </c>
      <c r="D25" s="203">
        <v>0</v>
      </c>
      <c r="E25" s="203">
        <v>0</v>
      </c>
      <c r="F25" s="203">
        <v>5</v>
      </c>
      <c r="G25" s="203">
        <v>16.32</v>
      </c>
      <c r="H25" s="203">
        <v>0</v>
      </c>
      <c r="I25" s="203">
        <v>20.34</v>
      </c>
      <c r="J25" s="203">
        <v>0.67</v>
      </c>
      <c r="K25" s="203">
        <v>0.11</v>
      </c>
      <c r="L25" s="203">
        <v>16.920000000000002</v>
      </c>
      <c r="M25" s="203">
        <v>1.01</v>
      </c>
      <c r="N25" s="203">
        <v>1.33</v>
      </c>
      <c r="O25" s="203">
        <v>0</v>
      </c>
      <c r="P25" s="203">
        <v>1.38</v>
      </c>
      <c r="Q25" s="203">
        <v>0.12</v>
      </c>
      <c r="R25" s="203">
        <v>0.48</v>
      </c>
      <c r="S25" s="203">
        <v>0.3</v>
      </c>
      <c r="T25" s="203">
        <v>0</v>
      </c>
      <c r="U25" s="203">
        <v>1.96</v>
      </c>
      <c r="V25" s="203">
        <v>0.23</v>
      </c>
      <c r="W25" s="203">
        <v>0.5</v>
      </c>
      <c r="X25" s="203">
        <v>1.66</v>
      </c>
      <c r="Y25" s="203">
        <v>0</v>
      </c>
      <c r="Z25" s="203">
        <v>2.85</v>
      </c>
      <c r="AA25" s="203">
        <v>1.02</v>
      </c>
      <c r="AB25" s="203">
        <v>0</v>
      </c>
      <c r="AC25" s="203">
        <v>15.48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32.93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12.73</v>
      </c>
      <c r="D26" s="203">
        <v>0</v>
      </c>
      <c r="E26" s="203">
        <v>0</v>
      </c>
      <c r="F26" s="203">
        <v>5</v>
      </c>
      <c r="G26" s="203">
        <v>16.32</v>
      </c>
      <c r="H26" s="203">
        <v>0</v>
      </c>
      <c r="I26" s="203">
        <v>20.34</v>
      </c>
      <c r="J26" s="203">
        <v>0.67</v>
      </c>
      <c r="K26" s="203">
        <v>0.11</v>
      </c>
      <c r="L26" s="203">
        <v>16.920000000000002</v>
      </c>
      <c r="M26" s="203">
        <v>1.01</v>
      </c>
      <c r="N26" s="203">
        <v>1.33</v>
      </c>
      <c r="O26" s="203">
        <v>0</v>
      </c>
      <c r="P26" s="203">
        <v>1.38</v>
      </c>
      <c r="Q26" s="203">
        <v>0.12</v>
      </c>
      <c r="R26" s="203">
        <v>0.48</v>
      </c>
      <c r="S26" s="203">
        <v>0.3</v>
      </c>
      <c r="T26" s="203">
        <v>0</v>
      </c>
      <c r="U26" s="203">
        <v>1.96</v>
      </c>
      <c r="V26" s="203">
        <v>0.23</v>
      </c>
      <c r="W26" s="203">
        <v>0.5</v>
      </c>
      <c r="X26" s="203">
        <v>1.66</v>
      </c>
      <c r="Y26" s="203">
        <v>0</v>
      </c>
      <c r="Z26" s="203">
        <v>2.85</v>
      </c>
      <c r="AA26" s="203">
        <v>1.02</v>
      </c>
      <c r="AB26" s="203">
        <v>0</v>
      </c>
      <c r="AC26" s="203">
        <v>15.48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32.71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9.83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20.34</v>
      </c>
      <c r="J27" s="203">
        <v>0.67</v>
      </c>
      <c r="K27" s="203">
        <v>0.11</v>
      </c>
      <c r="L27" s="203">
        <v>16.920000000000002</v>
      </c>
      <c r="M27" s="203">
        <v>1.01</v>
      </c>
      <c r="N27" s="203">
        <v>1.33</v>
      </c>
      <c r="O27" s="203">
        <v>0</v>
      </c>
      <c r="P27" s="203">
        <v>1.38</v>
      </c>
      <c r="Q27" s="203">
        <v>0.12</v>
      </c>
      <c r="R27" s="203">
        <v>0.48</v>
      </c>
      <c r="S27" s="203">
        <v>0.3</v>
      </c>
      <c r="T27" s="203">
        <v>0</v>
      </c>
      <c r="U27" s="203">
        <v>1.96</v>
      </c>
      <c r="V27" s="203">
        <v>0.23</v>
      </c>
      <c r="W27" s="203">
        <v>0.5</v>
      </c>
      <c r="X27" s="203">
        <v>1.66</v>
      </c>
      <c r="Y27" s="203">
        <v>0</v>
      </c>
      <c r="Z27" s="203">
        <v>2.85</v>
      </c>
      <c r="AA27" s="203">
        <v>1.02</v>
      </c>
      <c r="AB27" s="203">
        <v>0</v>
      </c>
      <c r="AC27" s="203">
        <v>13.92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30.85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9.83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20.34</v>
      </c>
      <c r="J28" s="203">
        <v>0.67</v>
      </c>
      <c r="K28" s="203">
        <v>0.11</v>
      </c>
      <c r="L28" s="203">
        <v>16.920000000000002</v>
      </c>
      <c r="M28" s="203">
        <v>1.01</v>
      </c>
      <c r="N28" s="203">
        <v>1.33</v>
      </c>
      <c r="O28" s="203">
        <v>0</v>
      </c>
      <c r="P28" s="203">
        <v>1.38</v>
      </c>
      <c r="Q28" s="203">
        <v>0.12</v>
      </c>
      <c r="R28" s="203">
        <v>0.48</v>
      </c>
      <c r="S28" s="203">
        <v>0.3</v>
      </c>
      <c r="T28" s="203">
        <v>0</v>
      </c>
      <c r="U28" s="203">
        <v>1.96</v>
      </c>
      <c r="V28" s="203">
        <v>0.23</v>
      </c>
      <c r="W28" s="203">
        <v>0.5</v>
      </c>
      <c r="X28" s="203">
        <v>1.66</v>
      </c>
      <c r="Y28" s="203">
        <v>0</v>
      </c>
      <c r="Z28" s="203">
        <v>2.85</v>
      </c>
      <c r="AA28" s="203">
        <v>1.02</v>
      </c>
      <c r="AB28" s="203">
        <v>0</v>
      </c>
      <c r="AC28" s="203">
        <v>13.92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30.85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9.83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20.34</v>
      </c>
      <c r="J29" s="203">
        <v>0.67</v>
      </c>
      <c r="K29" s="203">
        <v>0.11</v>
      </c>
      <c r="L29" s="203">
        <v>16.920000000000002</v>
      </c>
      <c r="M29" s="203">
        <v>1.01</v>
      </c>
      <c r="N29" s="203">
        <v>1.33</v>
      </c>
      <c r="O29" s="203">
        <v>0</v>
      </c>
      <c r="P29" s="203">
        <v>1.38</v>
      </c>
      <c r="Q29" s="203">
        <v>0.12</v>
      </c>
      <c r="R29" s="203">
        <v>0.48</v>
      </c>
      <c r="S29" s="203">
        <v>0.3</v>
      </c>
      <c r="T29" s="203">
        <v>0</v>
      </c>
      <c r="U29" s="203">
        <v>1.96</v>
      </c>
      <c r="V29" s="203">
        <v>0.23</v>
      </c>
      <c r="W29" s="203">
        <v>0.5</v>
      </c>
      <c r="X29" s="203">
        <v>1.66</v>
      </c>
      <c r="Y29" s="203">
        <v>0</v>
      </c>
      <c r="Z29" s="203">
        <v>2.85</v>
      </c>
      <c r="AA29" s="203">
        <v>1.02</v>
      </c>
      <c r="AB29" s="203">
        <v>0</v>
      </c>
      <c r="AC29" s="203">
        <v>13.92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30.85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9.83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20.34</v>
      </c>
      <c r="J30" s="203">
        <v>0.67</v>
      </c>
      <c r="K30" s="203">
        <v>0.11</v>
      </c>
      <c r="L30" s="203">
        <v>16.920000000000002</v>
      </c>
      <c r="M30" s="203">
        <v>1.01</v>
      </c>
      <c r="N30" s="203">
        <v>1.33</v>
      </c>
      <c r="O30" s="203">
        <v>0</v>
      </c>
      <c r="P30" s="203">
        <v>1.38</v>
      </c>
      <c r="Q30" s="203">
        <v>0.12</v>
      </c>
      <c r="R30" s="203">
        <v>0.48</v>
      </c>
      <c r="S30" s="203">
        <v>0.3</v>
      </c>
      <c r="T30" s="203">
        <v>0</v>
      </c>
      <c r="U30" s="203">
        <v>1.96</v>
      </c>
      <c r="V30" s="203">
        <v>0.23</v>
      </c>
      <c r="W30" s="203">
        <v>0.5</v>
      </c>
      <c r="X30" s="203">
        <v>1.66</v>
      </c>
      <c r="Y30" s="203">
        <v>0</v>
      </c>
      <c r="Z30" s="203">
        <v>2.85</v>
      </c>
      <c r="AA30" s="203">
        <v>1.02</v>
      </c>
      <c r="AB30" s="203">
        <v>0</v>
      </c>
      <c r="AC30" s="203">
        <v>13.92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30.85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9.83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20.34</v>
      </c>
      <c r="J31" s="203">
        <v>0.67</v>
      </c>
      <c r="K31" s="203">
        <v>0.11</v>
      </c>
      <c r="L31" s="203">
        <v>16.920000000000002</v>
      </c>
      <c r="M31" s="203">
        <v>1.01</v>
      </c>
      <c r="N31" s="203">
        <v>1.33</v>
      </c>
      <c r="O31" s="203">
        <v>0</v>
      </c>
      <c r="P31" s="203">
        <v>1.38</v>
      </c>
      <c r="Q31" s="203">
        <v>0.12</v>
      </c>
      <c r="R31" s="203">
        <v>0.48</v>
      </c>
      <c r="S31" s="203">
        <v>0.3</v>
      </c>
      <c r="T31" s="203">
        <v>0</v>
      </c>
      <c r="U31" s="203">
        <v>1.96</v>
      </c>
      <c r="V31" s="203">
        <v>0.23</v>
      </c>
      <c r="W31" s="203">
        <v>0.5</v>
      </c>
      <c r="X31" s="203">
        <v>1.66</v>
      </c>
      <c r="Y31" s="203">
        <v>0</v>
      </c>
      <c r="Z31" s="203">
        <v>2.85</v>
      </c>
      <c r="AA31" s="203">
        <v>1.02</v>
      </c>
      <c r="AB31" s="203">
        <v>0</v>
      </c>
      <c r="AC31" s="203">
        <v>13.92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30.85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9.83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20.34</v>
      </c>
      <c r="J32" s="203">
        <v>0.67</v>
      </c>
      <c r="K32" s="203">
        <v>0.11</v>
      </c>
      <c r="L32" s="203">
        <v>16.920000000000002</v>
      </c>
      <c r="M32" s="203">
        <v>1.01</v>
      </c>
      <c r="N32" s="203">
        <v>1.33</v>
      </c>
      <c r="O32" s="203">
        <v>0</v>
      </c>
      <c r="P32" s="203">
        <v>1.38</v>
      </c>
      <c r="Q32" s="203">
        <v>0.12</v>
      </c>
      <c r="R32" s="203">
        <v>0.48</v>
      </c>
      <c r="S32" s="203">
        <v>0.3</v>
      </c>
      <c r="T32" s="203">
        <v>0</v>
      </c>
      <c r="U32" s="203">
        <v>1.96</v>
      </c>
      <c r="V32" s="203">
        <v>0.23</v>
      </c>
      <c r="W32" s="203">
        <v>0.5</v>
      </c>
      <c r="X32" s="203">
        <v>1.66</v>
      </c>
      <c r="Y32" s="203">
        <v>0</v>
      </c>
      <c r="Z32" s="203">
        <v>2.85</v>
      </c>
      <c r="AA32" s="203">
        <v>1.02</v>
      </c>
      <c r="AB32" s="203">
        <v>0</v>
      </c>
      <c r="AC32" s="203">
        <v>13.92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30.85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9.83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20.34</v>
      </c>
      <c r="J33" s="203">
        <v>0.67</v>
      </c>
      <c r="K33" s="203">
        <v>0.11</v>
      </c>
      <c r="L33" s="203">
        <v>16.920000000000002</v>
      </c>
      <c r="M33" s="203">
        <v>1.01</v>
      </c>
      <c r="N33" s="203">
        <v>1.33</v>
      </c>
      <c r="O33" s="203">
        <v>0</v>
      </c>
      <c r="P33" s="203">
        <v>1.38</v>
      </c>
      <c r="Q33" s="203">
        <v>0.12</v>
      </c>
      <c r="R33" s="203">
        <v>0.48</v>
      </c>
      <c r="S33" s="203">
        <v>0.3</v>
      </c>
      <c r="T33" s="203">
        <v>0</v>
      </c>
      <c r="U33" s="203">
        <v>1.96</v>
      </c>
      <c r="V33" s="203">
        <v>0.23</v>
      </c>
      <c r="W33" s="203">
        <v>0.5</v>
      </c>
      <c r="X33" s="203">
        <v>1.66</v>
      </c>
      <c r="Y33" s="203">
        <v>0</v>
      </c>
      <c r="Z33" s="203">
        <v>2.85</v>
      </c>
      <c r="AA33" s="203">
        <v>1.02</v>
      </c>
      <c r="AB33" s="203">
        <v>0</v>
      </c>
      <c r="AC33" s="203">
        <v>13.92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30.85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9.83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20.34</v>
      </c>
      <c r="J34" s="203">
        <v>0.67</v>
      </c>
      <c r="K34" s="203">
        <v>2.95</v>
      </c>
      <c r="L34" s="203">
        <v>143.04</v>
      </c>
      <c r="M34" s="203">
        <v>1.01</v>
      </c>
      <c r="N34" s="203">
        <v>1.33</v>
      </c>
      <c r="O34" s="203">
        <v>0</v>
      </c>
      <c r="P34" s="203">
        <v>1.38</v>
      </c>
      <c r="Q34" s="203">
        <v>3.35</v>
      </c>
      <c r="R34" s="203">
        <v>8.19</v>
      </c>
      <c r="S34" s="203">
        <v>6.17</v>
      </c>
      <c r="T34" s="203">
        <v>0</v>
      </c>
      <c r="U34" s="203">
        <v>1.96</v>
      </c>
      <c r="V34" s="203">
        <v>0.23</v>
      </c>
      <c r="W34" s="203">
        <v>0.5</v>
      </c>
      <c r="X34" s="203">
        <v>1.66</v>
      </c>
      <c r="Y34" s="203">
        <v>0</v>
      </c>
      <c r="Z34" s="203">
        <v>48.79</v>
      </c>
      <c r="AA34" s="203">
        <v>1.02</v>
      </c>
      <c r="AB34" s="203">
        <v>0</v>
      </c>
      <c r="AC34" s="203">
        <v>13.92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30.85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9.83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20.34</v>
      </c>
      <c r="J35" s="203">
        <v>0.67</v>
      </c>
      <c r="K35" s="203">
        <v>0.11</v>
      </c>
      <c r="L35" s="203">
        <v>193.23</v>
      </c>
      <c r="M35" s="203">
        <v>1.01</v>
      </c>
      <c r="N35" s="203">
        <v>1.33</v>
      </c>
      <c r="O35" s="203">
        <v>0</v>
      </c>
      <c r="P35" s="203">
        <v>1.38</v>
      </c>
      <c r="Q35" s="203">
        <v>0.12</v>
      </c>
      <c r="R35" s="203">
        <v>0.48</v>
      </c>
      <c r="S35" s="203">
        <v>0.3</v>
      </c>
      <c r="T35" s="203">
        <v>0</v>
      </c>
      <c r="U35" s="203">
        <v>1.96</v>
      </c>
      <c r="V35" s="203">
        <v>0.23</v>
      </c>
      <c r="W35" s="203">
        <v>0.5</v>
      </c>
      <c r="X35" s="203">
        <v>1.66</v>
      </c>
      <c r="Y35" s="203">
        <v>0</v>
      </c>
      <c r="Z35" s="203">
        <v>39.159999999999997</v>
      </c>
      <c r="AA35" s="203">
        <v>1.02</v>
      </c>
      <c r="AB35" s="203">
        <v>0</v>
      </c>
      <c r="AC35" s="203">
        <v>13.92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30.66</v>
      </c>
      <c r="AJ35" s="203">
        <v>0</v>
      </c>
      <c r="AK35" s="203">
        <v>19.600000000000001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9.83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20.34</v>
      </c>
      <c r="J36" s="203">
        <v>0.67</v>
      </c>
      <c r="K36" s="203">
        <v>0.11</v>
      </c>
      <c r="L36" s="203">
        <v>193.23</v>
      </c>
      <c r="M36" s="203">
        <v>1.01</v>
      </c>
      <c r="N36" s="203">
        <v>1.33</v>
      </c>
      <c r="O36" s="203">
        <v>0</v>
      </c>
      <c r="P36" s="203">
        <v>1.38</v>
      </c>
      <c r="Q36" s="203">
        <v>0.12</v>
      </c>
      <c r="R36" s="203">
        <v>0.48</v>
      </c>
      <c r="S36" s="203">
        <v>0.3</v>
      </c>
      <c r="T36" s="203">
        <v>0</v>
      </c>
      <c r="U36" s="203">
        <v>1.96</v>
      </c>
      <c r="V36" s="203">
        <v>0.23</v>
      </c>
      <c r="W36" s="203">
        <v>0.5</v>
      </c>
      <c r="X36" s="203">
        <v>1.66</v>
      </c>
      <c r="Y36" s="203">
        <v>0</v>
      </c>
      <c r="Z36" s="203">
        <v>39.159999999999997</v>
      </c>
      <c r="AA36" s="203">
        <v>1.02</v>
      </c>
      <c r="AB36" s="203">
        <v>0</v>
      </c>
      <c r="AC36" s="203">
        <v>13.92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30.66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9.83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20.34</v>
      </c>
      <c r="J37" s="203">
        <v>0.67</v>
      </c>
      <c r="K37" s="203">
        <v>2.95</v>
      </c>
      <c r="L37" s="203">
        <v>198.15</v>
      </c>
      <c r="M37" s="203">
        <v>1.01</v>
      </c>
      <c r="N37" s="203">
        <v>1.33</v>
      </c>
      <c r="O37" s="203">
        <v>0</v>
      </c>
      <c r="P37" s="203">
        <v>1.38</v>
      </c>
      <c r="Q37" s="203">
        <v>3.35</v>
      </c>
      <c r="R37" s="203">
        <v>8.19</v>
      </c>
      <c r="S37" s="203">
        <v>6.17</v>
      </c>
      <c r="T37" s="203">
        <v>0</v>
      </c>
      <c r="U37" s="203">
        <v>1.96</v>
      </c>
      <c r="V37" s="203">
        <v>6.36</v>
      </c>
      <c r="W37" s="203">
        <v>11.64</v>
      </c>
      <c r="X37" s="203">
        <v>25.94</v>
      </c>
      <c r="Y37" s="203">
        <v>0</v>
      </c>
      <c r="Z37" s="203">
        <v>48.79</v>
      </c>
      <c r="AA37" s="203">
        <v>20.93</v>
      </c>
      <c r="AB37" s="203">
        <v>0</v>
      </c>
      <c r="AC37" s="203">
        <v>15.74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32.799999999999997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9.83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20.34</v>
      </c>
      <c r="J38" s="203">
        <v>0.67</v>
      </c>
      <c r="K38" s="203">
        <v>2.95</v>
      </c>
      <c r="L38" s="203">
        <v>198.15</v>
      </c>
      <c r="M38" s="203">
        <v>1.01</v>
      </c>
      <c r="N38" s="203">
        <v>1.33</v>
      </c>
      <c r="O38" s="203">
        <v>0</v>
      </c>
      <c r="P38" s="203">
        <v>1.38</v>
      </c>
      <c r="Q38" s="203">
        <v>3.35</v>
      </c>
      <c r="R38" s="203">
        <v>8.19</v>
      </c>
      <c r="S38" s="203">
        <v>6.17</v>
      </c>
      <c r="T38" s="203">
        <v>0</v>
      </c>
      <c r="U38" s="203">
        <v>1.96</v>
      </c>
      <c r="V38" s="203">
        <v>6.36</v>
      </c>
      <c r="W38" s="203">
        <v>11.64</v>
      </c>
      <c r="X38" s="203">
        <v>25.99</v>
      </c>
      <c r="Y38" s="203">
        <v>0</v>
      </c>
      <c r="Z38" s="203">
        <v>48.79</v>
      </c>
      <c r="AA38" s="203">
        <v>20.93</v>
      </c>
      <c r="AB38" s="203">
        <v>0</v>
      </c>
      <c r="AC38" s="203">
        <v>15.74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32.57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9.83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20.34</v>
      </c>
      <c r="J39" s="203">
        <v>0.67</v>
      </c>
      <c r="K39" s="203">
        <v>2.95</v>
      </c>
      <c r="L39" s="203">
        <v>201.8</v>
      </c>
      <c r="M39" s="203">
        <v>1.01</v>
      </c>
      <c r="N39" s="203">
        <v>1.33</v>
      </c>
      <c r="O39" s="203">
        <v>0</v>
      </c>
      <c r="P39" s="203">
        <v>1.38</v>
      </c>
      <c r="Q39" s="203">
        <v>3.35</v>
      </c>
      <c r="R39" s="203">
        <v>8.19</v>
      </c>
      <c r="S39" s="203">
        <v>6.17</v>
      </c>
      <c r="T39" s="203">
        <v>0</v>
      </c>
      <c r="U39" s="203">
        <v>1.96</v>
      </c>
      <c r="V39" s="203">
        <v>6.36</v>
      </c>
      <c r="W39" s="203">
        <v>11.64</v>
      </c>
      <c r="X39" s="203">
        <v>25.99</v>
      </c>
      <c r="Y39" s="203">
        <v>0</v>
      </c>
      <c r="Z39" s="203">
        <v>48.79</v>
      </c>
      <c r="AA39" s="203">
        <v>20.93</v>
      </c>
      <c r="AB39" s="203">
        <v>0</v>
      </c>
      <c r="AC39" s="203">
        <v>13.92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30.85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9.83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20.34</v>
      </c>
      <c r="J40" s="203">
        <v>0.67</v>
      </c>
      <c r="K40" s="203">
        <v>2.95</v>
      </c>
      <c r="L40" s="203">
        <v>201.8</v>
      </c>
      <c r="M40" s="203">
        <v>1.01</v>
      </c>
      <c r="N40" s="203">
        <v>1.33</v>
      </c>
      <c r="O40" s="203">
        <v>0</v>
      </c>
      <c r="P40" s="203">
        <v>1.38</v>
      </c>
      <c r="Q40" s="203">
        <v>3.35</v>
      </c>
      <c r="R40" s="203">
        <v>8.19</v>
      </c>
      <c r="S40" s="203">
        <v>6.17</v>
      </c>
      <c r="T40" s="203">
        <v>0</v>
      </c>
      <c r="U40" s="203">
        <v>1.96</v>
      </c>
      <c r="V40" s="203">
        <v>6.36</v>
      </c>
      <c r="W40" s="203">
        <v>11.64</v>
      </c>
      <c r="X40" s="203">
        <v>25.99</v>
      </c>
      <c r="Y40" s="203">
        <v>0</v>
      </c>
      <c r="Z40" s="203">
        <v>48.79</v>
      </c>
      <c r="AA40" s="203">
        <v>20.93</v>
      </c>
      <c r="AB40" s="203">
        <v>0</v>
      </c>
      <c r="AC40" s="203">
        <v>13.92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30.85</v>
      </c>
      <c r="AJ40" s="203">
        <v>0</v>
      </c>
      <c r="AK40" s="203">
        <v>19.600000000000001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9.83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20.34</v>
      </c>
      <c r="J41" s="203">
        <v>0.67</v>
      </c>
      <c r="K41" s="203">
        <v>2.95</v>
      </c>
      <c r="L41" s="203">
        <v>201.8</v>
      </c>
      <c r="M41" s="203">
        <v>1.01</v>
      </c>
      <c r="N41" s="203">
        <v>1.33</v>
      </c>
      <c r="O41" s="203">
        <v>0</v>
      </c>
      <c r="P41" s="203">
        <v>1.38</v>
      </c>
      <c r="Q41" s="203">
        <v>3.35</v>
      </c>
      <c r="R41" s="203">
        <v>8.19</v>
      </c>
      <c r="S41" s="203">
        <v>6.17</v>
      </c>
      <c r="T41" s="203">
        <v>0</v>
      </c>
      <c r="U41" s="203">
        <v>1.96</v>
      </c>
      <c r="V41" s="203">
        <v>6.36</v>
      </c>
      <c r="W41" s="203">
        <v>11.66</v>
      </c>
      <c r="X41" s="203">
        <v>25.99</v>
      </c>
      <c r="Y41" s="203">
        <v>0</v>
      </c>
      <c r="Z41" s="203">
        <v>48.79</v>
      </c>
      <c r="AA41" s="203">
        <v>20.93</v>
      </c>
      <c r="AB41" s="203">
        <v>0</v>
      </c>
      <c r="AC41" s="203">
        <v>13.92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30.85</v>
      </c>
      <c r="AJ41" s="203">
        <v>0</v>
      </c>
      <c r="AK41" s="203">
        <v>19.600000000000001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9.83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20.34</v>
      </c>
      <c r="J42" s="203">
        <v>0.67</v>
      </c>
      <c r="K42" s="203">
        <v>2.95</v>
      </c>
      <c r="L42" s="203">
        <v>201.8</v>
      </c>
      <c r="M42" s="203">
        <v>1.01</v>
      </c>
      <c r="N42" s="203">
        <v>1.33</v>
      </c>
      <c r="O42" s="203">
        <v>0</v>
      </c>
      <c r="P42" s="203">
        <v>1.38</v>
      </c>
      <c r="Q42" s="203">
        <v>3.35</v>
      </c>
      <c r="R42" s="203">
        <v>8.19</v>
      </c>
      <c r="S42" s="203">
        <v>6.17</v>
      </c>
      <c r="T42" s="203">
        <v>0</v>
      </c>
      <c r="U42" s="203">
        <v>1.96</v>
      </c>
      <c r="V42" s="203">
        <v>6.36</v>
      </c>
      <c r="W42" s="203">
        <v>11.66</v>
      </c>
      <c r="X42" s="203">
        <v>25.99</v>
      </c>
      <c r="Y42" s="203">
        <v>0</v>
      </c>
      <c r="Z42" s="203">
        <v>48.79</v>
      </c>
      <c r="AA42" s="203">
        <v>20.93</v>
      </c>
      <c r="AB42" s="203">
        <v>0</v>
      </c>
      <c r="AC42" s="203">
        <v>13.92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30.85</v>
      </c>
      <c r="AJ42" s="203">
        <v>0</v>
      </c>
      <c r="AK42" s="203">
        <v>19.600000000000001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9.83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20.34</v>
      </c>
      <c r="J43" s="203">
        <v>0.67</v>
      </c>
      <c r="K43" s="203">
        <v>2.95</v>
      </c>
      <c r="L43" s="203">
        <v>200.28</v>
      </c>
      <c r="M43" s="203">
        <v>1.01</v>
      </c>
      <c r="N43" s="203">
        <v>1.33</v>
      </c>
      <c r="O43" s="203">
        <v>0</v>
      </c>
      <c r="P43" s="203">
        <v>1.38</v>
      </c>
      <c r="Q43" s="203">
        <v>3.35</v>
      </c>
      <c r="R43" s="203">
        <v>8.19</v>
      </c>
      <c r="S43" s="203">
        <v>6.17</v>
      </c>
      <c r="T43" s="203">
        <v>0</v>
      </c>
      <c r="U43" s="203">
        <v>1.96</v>
      </c>
      <c r="V43" s="203">
        <v>6.36</v>
      </c>
      <c r="W43" s="203">
        <v>11.66</v>
      </c>
      <c r="X43" s="203">
        <v>25.99</v>
      </c>
      <c r="Y43" s="203">
        <v>0</v>
      </c>
      <c r="Z43" s="203">
        <v>48.79</v>
      </c>
      <c r="AA43" s="203">
        <v>20.93</v>
      </c>
      <c r="AB43" s="203">
        <v>0</v>
      </c>
      <c r="AC43" s="203">
        <v>13.92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29.88</v>
      </c>
      <c r="AJ43" s="203">
        <v>0</v>
      </c>
      <c r="AK43" s="203">
        <v>19.600000000000001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9.83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20.34</v>
      </c>
      <c r="J44" s="203">
        <v>0.67</v>
      </c>
      <c r="K44" s="203">
        <v>2.95</v>
      </c>
      <c r="L44" s="203">
        <v>200.14</v>
      </c>
      <c r="M44" s="203">
        <v>1.01</v>
      </c>
      <c r="N44" s="203">
        <v>1.33</v>
      </c>
      <c r="O44" s="203">
        <v>0</v>
      </c>
      <c r="P44" s="203">
        <v>1.38</v>
      </c>
      <c r="Q44" s="203">
        <v>3.35</v>
      </c>
      <c r="R44" s="203">
        <v>8.19</v>
      </c>
      <c r="S44" s="203">
        <v>6.17</v>
      </c>
      <c r="T44" s="203">
        <v>0</v>
      </c>
      <c r="U44" s="203">
        <v>1.96</v>
      </c>
      <c r="V44" s="203">
        <v>6.36</v>
      </c>
      <c r="W44" s="203">
        <v>11.66</v>
      </c>
      <c r="X44" s="203">
        <v>25.99</v>
      </c>
      <c r="Y44" s="203">
        <v>0</v>
      </c>
      <c r="Z44" s="203">
        <v>48.79</v>
      </c>
      <c r="AA44" s="203">
        <v>20.93</v>
      </c>
      <c r="AB44" s="203">
        <v>0</v>
      </c>
      <c r="AC44" s="203">
        <v>13.92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29.88</v>
      </c>
      <c r="AJ44" s="203">
        <v>0</v>
      </c>
      <c r="AK44" s="203">
        <v>19.600000000000001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9.83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20.34</v>
      </c>
      <c r="J45" s="203">
        <v>0.67</v>
      </c>
      <c r="K45" s="203">
        <v>2.95</v>
      </c>
      <c r="L45" s="203">
        <v>195.14</v>
      </c>
      <c r="M45" s="203">
        <v>1.01</v>
      </c>
      <c r="N45" s="203">
        <v>1.33</v>
      </c>
      <c r="O45" s="203">
        <v>0</v>
      </c>
      <c r="P45" s="203">
        <v>1.38</v>
      </c>
      <c r="Q45" s="203">
        <v>3.35</v>
      </c>
      <c r="R45" s="203">
        <v>8.19</v>
      </c>
      <c r="S45" s="203">
        <v>6.17</v>
      </c>
      <c r="T45" s="203">
        <v>0</v>
      </c>
      <c r="U45" s="203">
        <v>1.96</v>
      </c>
      <c r="V45" s="203">
        <v>6.36</v>
      </c>
      <c r="W45" s="203">
        <v>11.66</v>
      </c>
      <c r="X45" s="203">
        <v>25.99</v>
      </c>
      <c r="Y45" s="203">
        <v>0</v>
      </c>
      <c r="Z45" s="203">
        <v>48.79</v>
      </c>
      <c r="AA45" s="203">
        <v>20.93</v>
      </c>
      <c r="AB45" s="203">
        <v>0</v>
      </c>
      <c r="AC45" s="203">
        <v>13.92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29.88</v>
      </c>
      <c r="AJ45" s="203">
        <v>0</v>
      </c>
      <c r="AK45" s="203">
        <v>19.600000000000001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9.83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20.34</v>
      </c>
      <c r="J46" s="203">
        <v>0.67</v>
      </c>
      <c r="K46" s="203">
        <v>2.95</v>
      </c>
      <c r="L46" s="203">
        <v>195.14</v>
      </c>
      <c r="M46" s="203">
        <v>1.01</v>
      </c>
      <c r="N46" s="203">
        <v>1.33</v>
      </c>
      <c r="O46" s="203">
        <v>0</v>
      </c>
      <c r="P46" s="203">
        <v>1.38</v>
      </c>
      <c r="Q46" s="203">
        <v>3.35</v>
      </c>
      <c r="R46" s="203">
        <v>8.19</v>
      </c>
      <c r="S46" s="203">
        <v>6.17</v>
      </c>
      <c r="T46" s="203">
        <v>0</v>
      </c>
      <c r="U46" s="203">
        <v>1.96</v>
      </c>
      <c r="V46" s="203">
        <v>6.36</v>
      </c>
      <c r="W46" s="203">
        <v>11.66</v>
      </c>
      <c r="X46" s="203">
        <v>25.99</v>
      </c>
      <c r="Y46" s="203">
        <v>0</v>
      </c>
      <c r="Z46" s="203">
        <v>48.79</v>
      </c>
      <c r="AA46" s="203">
        <v>20.93</v>
      </c>
      <c r="AB46" s="203">
        <v>0</v>
      </c>
      <c r="AC46" s="203">
        <v>13.92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29.88</v>
      </c>
      <c r="AJ46" s="203">
        <v>0</v>
      </c>
      <c r="AK46" s="203">
        <v>19.600000000000001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9.83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20.34</v>
      </c>
      <c r="J47" s="203">
        <v>0.67</v>
      </c>
      <c r="K47" s="203">
        <v>1.87</v>
      </c>
      <c r="L47" s="203">
        <v>195.14</v>
      </c>
      <c r="M47" s="203">
        <v>1.01</v>
      </c>
      <c r="N47" s="203">
        <v>1.33</v>
      </c>
      <c r="O47" s="203">
        <v>0</v>
      </c>
      <c r="P47" s="203">
        <v>1.38</v>
      </c>
      <c r="Q47" s="203">
        <v>3.21</v>
      </c>
      <c r="R47" s="203">
        <v>6.26</v>
      </c>
      <c r="S47" s="203">
        <v>6.17</v>
      </c>
      <c r="T47" s="203">
        <v>0</v>
      </c>
      <c r="U47" s="203">
        <v>1.96</v>
      </c>
      <c r="V47" s="203">
        <v>6.36</v>
      </c>
      <c r="W47" s="203">
        <v>11.66</v>
      </c>
      <c r="X47" s="203">
        <v>25.99</v>
      </c>
      <c r="Y47" s="203">
        <v>0</v>
      </c>
      <c r="Z47" s="203">
        <v>48.79</v>
      </c>
      <c r="AA47" s="203">
        <v>20.93</v>
      </c>
      <c r="AB47" s="203">
        <v>0</v>
      </c>
      <c r="AC47" s="203">
        <v>13.92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29.88</v>
      </c>
      <c r="AJ47" s="203">
        <v>0</v>
      </c>
      <c r="AK47" s="203">
        <v>19.600000000000001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9.83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20.34</v>
      </c>
      <c r="J48" s="203">
        <v>0.67</v>
      </c>
      <c r="K48" s="203">
        <v>1.87</v>
      </c>
      <c r="L48" s="203">
        <v>195.14</v>
      </c>
      <c r="M48" s="203">
        <v>1.01</v>
      </c>
      <c r="N48" s="203">
        <v>1.33</v>
      </c>
      <c r="O48" s="203">
        <v>0</v>
      </c>
      <c r="P48" s="203">
        <v>1.38</v>
      </c>
      <c r="Q48" s="203">
        <v>3.35</v>
      </c>
      <c r="R48" s="203">
        <v>6.26</v>
      </c>
      <c r="S48" s="203">
        <v>6.17</v>
      </c>
      <c r="T48" s="203">
        <v>0</v>
      </c>
      <c r="U48" s="203">
        <v>1.96</v>
      </c>
      <c r="V48" s="203">
        <v>6.36</v>
      </c>
      <c r="W48" s="203">
        <v>11.66</v>
      </c>
      <c r="X48" s="203">
        <v>25.99</v>
      </c>
      <c r="Y48" s="203">
        <v>0</v>
      </c>
      <c r="Z48" s="203">
        <v>48.79</v>
      </c>
      <c r="AA48" s="203">
        <v>20.93</v>
      </c>
      <c r="AB48" s="203">
        <v>0</v>
      </c>
      <c r="AC48" s="203">
        <v>13.92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29.88</v>
      </c>
      <c r="AJ48" s="203">
        <v>0</v>
      </c>
      <c r="AK48" s="203">
        <v>19.600000000000001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9.83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20.34</v>
      </c>
      <c r="J49" s="203">
        <v>0.67</v>
      </c>
      <c r="K49" s="203">
        <v>1.87</v>
      </c>
      <c r="L49" s="203">
        <v>195.14</v>
      </c>
      <c r="M49" s="203">
        <v>1.01</v>
      </c>
      <c r="N49" s="203">
        <v>1.33</v>
      </c>
      <c r="O49" s="203">
        <v>0</v>
      </c>
      <c r="P49" s="203">
        <v>1.38</v>
      </c>
      <c r="Q49" s="203">
        <v>3.35</v>
      </c>
      <c r="R49" s="203">
        <v>6.26</v>
      </c>
      <c r="S49" s="203">
        <v>4.12</v>
      </c>
      <c r="T49" s="203">
        <v>0</v>
      </c>
      <c r="U49" s="203">
        <v>1.96</v>
      </c>
      <c r="V49" s="203">
        <v>6.36</v>
      </c>
      <c r="W49" s="203">
        <v>11.66</v>
      </c>
      <c r="X49" s="203">
        <v>25.99</v>
      </c>
      <c r="Y49" s="203">
        <v>0</v>
      </c>
      <c r="Z49" s="203">
        <v>48.79</v>
      </c>
      <c r="AA49" s="203">
        <v>20.93</v>
      </c>
      <c r="AB49" s="203">
        <v>0</v>
      </c>
      <c r="AC49" s="203">
        <v>13.92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30.44</v>
      </c>
      <c r="AJ49" s="203">
        <v>0</v>
      </c>
      <c r="AK49" s="203">
        <v>19.600000000000001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9.83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20.34</v>
      </c>
      <c r="J50" s="203">
        <v>0.67</v>
      </c>
      <c r="K50" s="203">
        <v>1.87</v>
      </c>
      <c r="L50" s="203">
        <v>195.14</v>
      </c>
      <c r="M50" s="203">
        <v>1.01</v>
      </c>
      <c r="N50" s="203">
        <v>1.33</v>
      </c>
      <c r="O50" s="203">
        <v>0</v>
      </c>
      <c r="P50" s="203">
        <v>1.38</v>
      </c>
      <c r="Q50" s="203">
        <v>3.35</v>
      </c>
      <c r="R50" s="203">
        <v>6.26</v>
      </c>
      <c r="S50" s="203">
        <v>4.12</v>
      </c>
      <c r="T50" s="203">
        <v>0</v>
      </c>
      <c r="U50" s="203">
        <v>1.96</v>
      </c>
      <c r="V50" s="203">
        <v>6.36</v>
      </c>
      <c r="W50" s="203">
        <v>11.66</v>
      </c>
      <c r="X50" s="203">
        <v>25.99</v>
      </c>
      <c r="Y50" s="203">
        <v>0</v>
      </c>
      <c r="Z50" s="203">
        <v>48.79</v>
      </c>
      <c r="AA50" s="203">
        <v>20.93</v>
      </c>
      <c r="AB50" s="203">
        <v>0</v>
      </c>
      <c r="AC50" s="203">
        <v>15.99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32.82</v>
      </c>
      <c r="AJ50" s="203">
        <v>0</v>
      </c>
      <c r="AK50" s="203">
        <v>19.600000000000001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9.83</v>
      </c>
      <c r="D51" s="203">
        <v>2.9</v>
      </c>
      <c r="E51" s="203">
        <v>0</v>
      </c>
      <c r="F51" s="203">
        <v>5</v>
      </c>
      <c r="G51" s="203">
        <v>16.32</v>
      </c>
      <c r="H51" s="203">
        <v>0</v>
      </c>
      <c r="I51" s="203">
        <v>20.34</v>
      </c>
      <c r="J51" s="203">
        <v>0.67</v>
      </c>
      <c r="K51" s="203">
        <v>1.87</v>
      </c>
      <c r="L51" s="203">
        <v>195.14</v>
      </c>
      <c r="M51" s="203">
        <v>1.01</v>
      </c>
      <c r="N51" s="203">
        <v>1.33</v>
      </c>
      <c r="O51" s="203">
        <v>0</v>
      </c>
      <c r="P51" s="203">
        <v>1.38</v>
      </c>
      <c r="Q51" s="203">
        <v>3.35</v>
      </c>
      <c r="R51" s="203">
        <v>6.26</v>
      </c>
      <c r="S51" s="203">
        <v>4.12</v>
      </c>
      <c r="T51" s="203">
        <v>0</v>
      </c>
      <c r="U51" s="203">
        <v>1.96</v>
      </c>
      <c r="V51" s="203">
        <v>6.36</v>
      </c>
      <c r="W51" s="203">
        <v>11.88</v>
      </c>
      <c r="X51" s="203">
        <v>25.99</v>
      </c>
      <c r="Y51" s="203">
        <v>0</v>
      </c>
      <c r="Z51" s="203">
        <v>48.79</v>
      </c>
      <c r="AA51" s="203">
        <v>1.02</v>
      </c>
      <c r="AB51" s="203">
        <v>0</v>
      </c>
      <c r="AC51" s="203">
        <v>16.25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33.04</v>
      </c>
      <c r="AJ51" s="203">
        <v>0</v>
      </c>
      <c r="AK51" s="203">
        <v>19.600000000000001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9.83</v>
      </c>
      <c r="D52" s="203">
        <v>2.9</v>
      </c>
      <c r="E52" s="203">
        <v>0</v>
      </c>
      <c r="F52" s="203">
        <v>5</v>
      </c>
      <c r="G52" s="203">
        <v>16.32</v>
      </c>
      <c r="H52" s="203">
        <v>0</v>
      </c>
      <c r="I52" s="203">
        <v>20.34</v>
      </c>
      <c r="J52" s="203">
        <v>0.67</v>
      </c>
      <c r="K52" s="203">
        <v>1.87</v>
      </c>
      <c r="L52" s="203">
        <v>195.14</v>
      </c>
      <c r="M52" s="203">
        <v>1.01</v>
      </c>
      <c r="N52" s="203">
        <v>1.33</v>
      </c>
      <c r="O52" s="203">
        <v>0</v>
      </c>
      <c r="P52" s="203">
        <v>1.38</v>
      </c>
      <c r="Q52" s="203">
        <v>3.35</v>
      </c>
      <c r="R52" s="203">
        <v>6.26</v>
      </c>
      <c r="S52" s="203">
        <v>4.12</v>
      </c>
      <c r="T52" s="203">
        <v>0</v>
      </c>
      <c r="U52" s="203">
        <v>1.96</v>
      </c>
      <c r="V52" s="203">
        <v>6.36</v>
      </c>
      <c r="W52" s="203">
        <v>11.88</v>
      </c>
      <c r="X52" s="203">
        <v>25.99</v>
      </c>
      <c r="Y52" s="203">
        <v>0</v>
      </c>
      <c r="Z52" s="203">
        <v>48.79</v>
      </c>
      <c r="AA52" s="203">
        <v>1.02</v>
      </c>
      <c r="AB52" s="203">
        <v>0</v>
      </c>
      <c r="AC52" s="203">
        <v>16.25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33.04</v>
      </c>
      <c r="AJ52" s="203">
        <v>0</v>
      </c>
      <c r="AK52" s="203">
        <v>19.600000000000001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9.83</v>
      </c>
      <c r="D53" s="203">
        <v>2.9</v>
      </c>
      <c r="E53" s="203">
        <v>0</v>
      </c>
      <c r="F53" s="203">
        <v>5</v>
      </c>
      <c r="G53" s="203">
        <v>16.32</v>
      </c>
      <c r="H53" s="203">
        <v>0</v>
      </c>
      <c r="I53" s="203">
        <v>20.34</v>
      </c>
      <c r="J53" s="203">
        <v>0.67</v>
      </c>
      <c r="K53" s="203">
        <v>1.87</v>
      </c>
      <c r="L53" s="203">
        <v>195.14</v>
      </c>
      <c r="M53" s="203">
        <v>1.01</v>
      </c>
      <c r="N53" s="203">
        <v>1.33</v>
      </c>
      <c r="O53" s="203">
        <v>0</v>
      </c>
      <c r="P53" s="203">
        <v>1.38</v>
      </c>
      <c r="Q53" s="203">
        <v>3.35</v>
      </c>
      <c r="R53" s="203">
        <v>6.18</v>
      </c>
      <c r="S53" s="203">
        <v>4.12</v>
      </c>
      <c r="T53" s="203">
        <v>0</v>
      </c>
      <c r="U53" s="203">
        <v>1.96</v>
      </c>
      <c r="V53" s="203">
        <v>6.36</v>
      </c>
      <c r="W53" s="203">
        <v>11.88</v>
      </c>
      <c r="X53" s="203">
        <v>1.66</v>
      </c>
      <c r="Y53" s="203">
        <v>0</v>
      </c>
      <c r="Z53" s="203">
        <v>48.79</v>
      </c>
      <c r="AA53" s="203">
        <v>1.02</v>
      </c>
      <c r="AB53" s="203">
        <v>0</v>
      </c>
      <c r="AC53" s="203">
        <v>13.92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30.44</v>
      </c>
      <c r="AJ53" s="203">
        <v>0</v>
      </c>
      <c r="AK53" s="203">
        <v>19.600000000000001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9.83</v>
      </c>
      <c r="D54" s="203">
        <v>2.9</v>
      </c>
      <c r="E54" s="203">
        <v>0</v>
      </c>
      <c r="F54" s="203">
        <v>5</v>
      </c>
      <c r="G54" s="203">
        <v>16.32</v>
      </c>
      <c r="H54" s="203">
        <v>0</v>
      </c>
      <c r="I54" s="203">
        <v>20.34</v>
      </c>
      <c r="J54" s="203">
        <v>0.67</v>
      </c>
      <c r="K54" s="203">
        <v>1.87</v>
      </c>
      <c r="L54" s="203">
        <v>195.14</v>
      </c>
      <c r="M54" s="203">
        <v>1.01</v>
      </c>
      <c r="N54" s="203">
        <v>1.33</v>
      </c>
      <c r="O54" s="203">
        <v>0</v>
      </c>
      <c r="P54" s="203">
        <v>1.38</v>
      </c>
      <c r="Q54" s="203">
        <v>3.35</v>
      </c>
      <c r="R54" s="203">
        <v>6.18</v>
      </c>
      <c r="S54" s="203">
        <v>4.12</v>
      </c>
      <c r="T54" s="203">
        <v>0</v>
      </c>
      <c r="U54" s="203">
        <v>1.96</v>
      </c>
      <c r="V54" s="203">
        <v>6.36</v>
      </c>
      <c r="W54" s="203">
        <v>11.88</v>
      </c>
      <c r="X54" s="203">
        <v>25.99</v>
      </c>
      <c r="Y54" s="203">
        <v>0</v>
      </c>
      <c r="Z54" s="203">
        <v>48.79</v>
      </c>
      <c r="AA54" s="203">
        <v>1.02</v>
      </c>
      <c r="AB54" s="203">
        <v>0</v>
      </c>
      <c r="AC54" s="203">
        <v>13.92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30.44</v>
      </c>
      <c r="AJ54" s="203">
        <v>0</v>
      </c>
      <c r="AK54" s="203">
        <v>19.600000000000001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9.9600000000000009</v>
      </c>
      <c r="D55" s="203">
        <v>2.9</v>
      </c>
      <c r="E55" s="203">
        <v>0</v>
      </c>
      <c r="F55" s="203">
        <v>5</v>
      </c>
      <c r="G55" s="203">
        <v>16.32</v>
      </c>
      <c r="H55" s="203">
        <v>0</v>
      </c>
      <c r="I55" s="203">
        <v>20.34</v>
      </c>
      <c r="J55" s="203">
        <v>0.67</v>
      </c>
      <c r="K55" s="203">
        <v>1.87</v>
      </c>
      <c r="L55" s="203">
        <v>194.8</v>
      </c>
      <c r="M55" s="203">
        <v>1.01</v>
      </c>
      <c r="N55" s="203">
        <v>1.33</v>
      </c>
      <c r="O55" s="203">
        <v>0</v>
      </c>
      <c r="P55" s="203">
        <v>1.38</v>
      </c>
      <c r="Q55" s="203">
        <v>3.35</v>
      </c>
      <c r="R55" s="203">
        <v>6.18</v>
      </c>
      <c r="S55" s="203">
        <v>3.99</v>
      </c>
      <c r="T55" s="203">
        <v>0</v>
      </c>
      <c r="U55" s="203">
        <v>1.96</v>
      </c>
      <c r="V55" s="203">
        <v>6.36</v>
      </c>
      <c r="W55" s="203">
        <v>11.88</v>
      </c>
      <c r="X55" s="203">
        <v>25.99</v>
      </c>
      <c r="Y55" s="203">
        <v>0</v>
      </c>
      <c r="Z55" s="203">
        <v>48.79</v>
      </c>
      <c r="AA55" s="203">
        <v>20.93</v>
      </c>
      <c r="AB55" s="203">
        <v>0</v>
      </c>
      <c r="AC55" s="203">
        <v>13.92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30.44</v>
      </c>
      <c r="AJ55" s="203">
        <v>0</v>
      </c>
      <c r="AK55" s="203">
        <v>19.600000000000001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9.9600000000000009</v>
      </c>
      <c r="D56" s="203">
        <v>2.9</v>
      </c>
      <c r="E56" s="203">
        <v>0</v>
      </c>
      <c r="F56" s="203">
        <v>5</v>
      </c>
      <c r="G56" s="203">
        <v>16.32</v>
      </c>
      <c r="H56" s="203">
        <v>0</v>
      </c>
      <c r="I56" s="203">
        <v>20.34</v>
      </c>
      <c r="J56" s="203">
        <v>0.67</v>
      </c>
      <c r="K56" s="203">
        <v>1.87</v>
      </c>
      <c r="L56" s="203">
        <v>194.8</v>
      </c>
      <c r="M56" s="203">
        <v>1.01</v>
      </c>
      <c r="N56" s="203">
        <v>1.33</v>
      </c>
      <c r="O56" s="203">
        <v>0</v>
      </c>
      <c r="P56" s="203">
        <v>1.38</v>
      </c>
      <c r="Q56" s="203">
        <v>3.35</v>
      </c>
      <c r="R56" s="203">
        <v>6.18</v>
      </c>
      <c r="S56" s="203">
        <v>3.99</v>
      </c>
      <c r="T56" s="203">
        <v>0</v>
      </c>
      <c r="U56" s="203">
        <v>1.96</v>
      </c>
      <c r="V56" s="203">
        <v>6.36</v>
      </c>
      <c r="W56" s="203">
        <v>11.88</v>
      </c>
      <c r="X56" s="203">
        <v>25.99</v>
      </c>
      <c r="Y56" s="203">
        <v>0</v>
      </c>
      <c r="Z56" s="203">
        <v>48.79</v>
      </c>
      <c r="AA56" s="203">
        <v>20.93</v>
      </c>
      <c r="AB56" s="203">
        <v>0</v>
      </c>
      <c r="AC56" s="203">
        <v>13.92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30.44</v>
      </c>
      <c r="AJ56" s="203">
        <v>0</v>
      </c>
      <c r="AK56" s="203">
        <v>19.600000000000001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9.99</v>
      </c>
      <c r="D57" s="203">
        <v>2.9</v>
      </c>
      <c r="E57" s="203">
        <v>0</v>
      </c>
      <c r="F57" s="203">
        <v>5</v>
      </c>
      <c r="G57" s="203">
        <v>16.32</v>
      </c>
      <c r="H57" s="203">
        <v>0</v>
      </c>
      <c r="I57" s="203">
        <v>20.34</v>
      </c>
      <c r="J57" s="203">
        <v>0.67</v>
      </c>
      <c r="K57" s="203">
        <v>1.87</v>
      </c>
      <c r="L57" s="203">
        <v>194.8</v>
      </c>
      <c r="M57" s="203">
        <v>1.01</v>
      </c>
      <c r="N57" s="203">
        <v>1.33</v>
      </c>
      <c r="O57" s="203">
        <v>0</v>
      </c>
      <c r="P57" s="203">
        <v>1.38</v>
      </c>
      <c r="Q57" s="203">
        <v>3.35</v>
      </c>
      <c r="R57" s="203">
        <v>6.18</v>
      </c>
      <c r="S57" s="203">
        <v>3.87</v>
      </c>
      <c r="T57" s="203">
        <v>0</v>
      </c>
      <c r="U57" s="203">
        <v>1.96</v>
      </c>
      <c r="V57" s="203">
        <v>6.36</v>
      </c>
      <c r="W57" s="203">
        <v>11.88</v>
      </c>
      <c r="X57" s="203">
        <v>25.99</v>
      </c>
      <c r="Y57" s="203">
        <v>0</v>
      </c>
      <c r="Z57" s="203">
        <v>48.79</v>
      </c>
      <c r="AA57" s="203">
        <v>20.93</v>
      </c>
      <c r="AB57" s="203">
        <v>0</v>
      </c>
      <c r="AC57" s="203">
        <v>13.92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30.44</v>
      </c>
      <c r="AJ57" s="203">
        <v>0</v>
      </c>
      <c r="AK57" s="203">
        <v>19.600000000000001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9.99</v>
      </c>
      <c r="D58" s="203">
        <v>2.9</v>
      </c>
      <c r="E58" s="203">
        <v>0</v>
      </c>
      <c r="F58" s="203">
        <v>5</v>
      </c>
      <c r="G58" s="203">
        <v>16.32</v>
      </c>
      <c r="H58" s="203">
        <v>0</v>
      </c>
      <c r="I58" s="203">
        <v>20.34</v>
      </c>
      <c r="J58" s="203">
        <v>0.67</v>
      </c>
      <c r="K58" s="203">
        <v>1.87</v>
      </c>
      <c r="L58" s="203">
        <v>194.8</v>
      </c>
      <c r="M58" s="203">
        <v>1.01</v>
      </c>
      <c r="N58" s="203">
        <v>1.33</v>
      </c>
      <c r="O58" s="203">
        <v>0</v>
      </c>
      <c r="P58" s="203">
        <v>1.38</v>
      </c>
      <c r="Q58" s="203">
        <v>3.35</v>
      </c>
      <c r="R58" s="203">
        <v>6.18</v>
      </c>
      <c r="S58" s="203">
        <v>3.87</v>
      </c>
      <c r="T58" s="203">
        <v>0</v>
      </c>
      <c r="U58" s="203">
        <v>1.96</v>
      </c>
      <c r="V58" s="203">
        <v>0.23</v>
      </c>
      <c r="W58" s="203">
        <v>0.69</v>
      </c>
      <c r="X58" s="203">
        <v>1.66</v>
      </c>
      <c r="Y58" s="203">
        <v>0</v>
      </c>
      <c r="Z58" s="203">
        <v>48.79</v>
      </c>
      <c r="AA58" s="203">
        <v>1.02</v>
      </c>
      <c r="AB58" s="203">
        <v>0</v>
      </c>
      <c r="AC58" s="203">
        <v>13.92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30.44</v>
      </c>
      <c r="AJ58" s="203">
        <v>0</v>
      </c>
      <c r="AK58" s="203">
        <v>19.600000000000001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9.99</v>
      </c>
      <c r="D59" s="203">
        <v>2.9</v>
      </c>
      <c r="E59" s="203">
        <v>0</v>
      </c>
      <c r="F59" s="203">
        <v>5</v>
      </c>
      <c r="G59" s="203">
        <v>16.32</v>
      </c>
      <c r="H59" s="203">
        <v>0</v>
      </c>
      <c r="I59" s="203">
        <v>20.34</v>
      </c>
      <c r="J59" s="203">
        <v>0.67</v>
      </c>
      <c r="K59" s="203">
        <v>0.05</v>
      </c>
      <c r="L59" s="203">
        <v>194.8</v>
      </c>
      <c r="M59" s="203">
        <v>1.01</v>
      </c>
      <c r="N59" s="203">
        <v>1.33</v>
      </c>
      <c r="O59" s="203">
        <v>0</v>
      </c>
      <c r="P59" s="203">
        <v>1.38</v>
      </c>
      <c r="Q59" s="203">
        <v>0</v>
      </c>
      <c r="R59" s="203">
        <v>0.48</v>
      </c>
      <c r="S59" s="203">
        <v>0.3</v>
      </c>
      <c r="T59" s="203">
        <v>0</v>
      </c>
      <c r="U59" s="203">
        <v>1.96</v>
      </c>
      <c r="V59" s="203">
        <v>0.23</v>
      </c>
      <c r="W59" s="203">
        <v>0.69</v>
      </c>
      <c r="X59" s="203">
        <v>1.66</v>
      </c>
      <c r="Y59" s="203">
        <v>0</v>
      </c>
      <c r="Z59" s="203">
        <v>48.79</v>
      </c>
      <c r="AA59" s="203">
        <v>1.02</v>
      </c>
      <c r="AB59" s="203">
        <v>0</v>
      </c>
      <c r="AC59" s="203">
        <v>13.92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30.87</v>
      </c>
      <c r="AJ59" s="203">
        <v>0</v>
      </c>
      <c r="AK59" s="203">
        <v>19.600000000000001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9.99</v>
      </c>
      <c r="D60" s="203">
        <v>2.9</v>
      </c>
      <c r="E60" s="203">
        <v>0</v>
      </c>
      <c r="F60" s="203">
        <v>5</v>
      </c>
      <c r="G60" s="203">
        <v>16.32</v>
      </c>
      <c r="H60" s="203">
        <v>0</v>
      </c>
      <c r="I60" s="203">
        <v>20.34</v>
      </c>
      <c r="J60" s="203">
        <v>0.67</v>
      </c>
      <c r="K60" s="203">
        <v>0.05</v>
      </c>
      <c r="L60" s="203">
        <v>194.8</v>
      </c>
      <c r="M60" s="203">
        <v>1.01</v>
      </c>
      <c r="N60" s="203">
        <v>1.33</v>
      </c>
      <c r="O60" s="203">
        <v>0</v>
      </c>
      <c r="P60" s="203">
        <v>1.38</v>
      </c>
      <c r="Q60" s="203">
        <v>0</v>
      </c>
      <c r="R60" s="203">
        <v>0.48</v>
      </c>
      <c r="S60" s="203">
        <v>0.3</v>
      </c>
      <c r="T60" s="203">
        <v>0</v>
      </c>
      <c r="U60" s="203">
        <v>1.96</v>
      </c>
      <c r="V60" s="203">
        <v>0.23</v>
      </c>
      <c r="W60" s="203">
        <v>0.69</v>
      </c>
      <c r="X60" s="203">
        <v>1.66</v>
      </c>
      <c r="Y60" s="203">
        <v>0</v>
      </c>
      <c r="Z60" s="203">
        <v>48.79</v>
      </c>
      <c r="AA60" s="203">
        <v>1.02</v>
      </c>
      <c r="AB60" s="203">
        <v>0</v>
      </c>
      <c r="AC60" s="203">
        <v>13.92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30.87</v>
      </c>
      <c r="AJ60" s="203">
        <v>0</v>
      </c>
      <c r="AK60" s="203">
        <v>19.600000000000001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9.99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20.34</v>
      </c>
      <c r="J61" s="203">
        <v>0.67</v>
      </c>
      <c r="K61" s="203">
        <v>0.05</v>
      </c>
      <c r="L61" s="203">
        <v>194.8</v>
      </c>
      <c r="M61" s="203">
        <v>1.01</v>
      </c>
      <c r="N61" s="203">
        <v>1.33</v>
      </c>
      <c r="O61" s="203">
        <v>0</v>
      </c>
      <c r="P61" s="203">
        <v>1.38</v>
      </c>
      <c r="Q61" s="203">
        <v>0</v>
      </c>
      <c r="R61" s="203">
        <v>0.48</v>
      </c>
      <c r="S61" s="203">
        <v>0.3</v>
      </c>
      <c r="T61" s="203">
        <v>0</v>
      </c>
      <c r="U61" s="203">
        <v>1.96</v>
      </c>
      <c r="V61" s="203">
        <v>0.23</v>
      </c>
      <c r="W61" s="203">
        <v>0.69</v>
      </c>
      <c r="X61" s="203">
        <v>1.66</v>
      </c>
      <c r="Y61" s="203">
        <v>0</v>
      </c>
      <c r="Z61" s="203">
        <v>48.79</v>
      </c>
      <c r="AA61" s="203">
        <v>1.02</v>
      </c>
      <c r="AB61" s="203">
        <v>0</v>
      </c>
      <c r="AC61" s="203">
        <v>13.92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31.44</v>
      </c>
      <c r="AJ61" s="203">
        <v>0</v>
      </c>
      <c r="AK61" s="203">
        <v>19.600000000000001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9.99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20.34</v>
      </c>
      <c r="J62" s="203">
        <v>0.67</v>
      </c>
      <c r="K62" s="203">
        <v>0.05</v>
      </c>
      <c r="L62" s="203">
        <v>195.14</v>
      </c>
      <c r="M62" s="203">
        <v>1.01</v>
      </c>
      <c r="N62" s="203">
        <v>1.33</v>
      </c>
      <c r="O62" s="203">
        <v>0</v>
      </c>
      <c r="P62" s="203">
        <v>1.38</v>
      </c>
      <c r="Q62" s="203">
        <v>0</v>
      </c>
      <c r="R62" s="203">
        <v>0.48</v>
      </c>
      <c r="S62" s="203">
        <v>0.3</v>
      </c>
      <c r="T62" s="203">
        <v>0</v>
      </c>
      <c r="U62" s="203">
        <v>1.96</v>
      </c>
      <c r="V62" s="203">
        <v>0.23</v>
      </c>
      <c r="W62" s="203">
        <v>0.69</v>
      </c>
      <c r="X62" s="203">
        <v>1.66</v>
      </c>
      <c r="Y62" s="203">
        <v>0</v>
      </c>
      <c r="Z62" s="203">
        <v>48.79</v>
      </c>
      <c r="AA62" s="203">
        <v>1.02</v>
      </c>
      <c r="AB62" s="203">
        <v>0</v>
      </c>
      <c r="AC62" s="203">
        <v>13.92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30.44</v>
      </c>
      <c r="AJ62" s="203">
        <v>0</v>
      </c>
      <c r="AK62" s="203">
        <v>19.600000000000001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9.99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20.34</v>
      </c>
      <c r="J63" s="203">
        <v>0.67</v>
      </c>
      <c r="K63" s="203">
        <v>0.05</v>
      </c>
      <c r="L63" s="203">
        <v>195.14</v>
      </c>
      <c r="M63" s="203">
        <v>1.01</v>
      </c>
      <c r="N63" s="203">
        <v>1.33</v>
      </c>
      <c r="O63" s="203">
        <v>0</v>
      </c>
      <c r="P63" s="203">
        <v>1.38</v>
      </c>
      <c r="Q63" s="203">
        <v>0</v>
      </c>
      <c r="R63" s="203">
        <v>0</v>
      </c>
      <c r="S63" s="203">
        <v>0.3</v>
      </c>
      <c r="T63" s="203">
        <v>0</v>
      </c>
      <c r="U63" s="203">
        <v>1.96</v>
      </c>
      <c r="V63" s="203">
        <v>0.24</v>
      </c>
      <c r="W63" s="203">
        <v>0.51</v>
      </c>
      <c r="X63" s="203">
        <v>1.66</v>
      </c>
      <c r="Y63" s="203">
        <v>0</v>
      </c>
      <c r="Z63" s="203">
        <v>48.79</v>
      </c>
      <c r="AA63" s="203">
        <v>1.02</v>
      </c>
      <c r="AB63" s="203">
        <v>0</v>
      </c>
      <c r="AC63" s="203">
        <v>13.92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30.44</v>
      </c>
      <c r="AJ63" s="203">
        <v>0</v>
      </c>
      <c r="AK63" s="203">
        <v>16.72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9.99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20.34</v>
      </c>
      <c r="J64" s="203">
        <v>0.67</v>
      </c>
      <c r="K64" s="203">
        <v>0.05</v>
      </c>
      <c r="L64" s="203">
        <v>65.97</v>
      </c>
      <c r="M64" s="203">
        <v>1.01</v>
      </c>
      <c r="N64" s="203">
        <v>1.33</v>
      </c>
      <c r="O64" s="203">
        <v>0</v>
      </c>
      <c r="P64" s="203">
        <v>1.38</v>
      </c>
      <c r="Q64" s="203">
        <v>0</v>
      </c>
      <c r="R64" s="203">
        <v>0</v>
      </c>
      <c r="S64" s="203">
        <v>0.3</v>
      </c>
      <c r="T64" s="203">
        <v>0</v>
      </c>
      <c r="U64" s="203">
        <v>1.96</v>
      </c>
      <c r="V64" s="203">
        <v>0.24</v>
      </c>
      <c r="W64" s="203">
        <v>0.51</v>
      </c>
      <c r="X64" s="203">
        <v>1.66</v>
      </c>
      <c r="Y64" s="203">
        <v>0</v>
      </c>
      <c r="Z64" s="203">
        <v>2.85</v>
      </c>
      <c r="AA64" s="203">
        <v>1.02</v>
      </c>
      <c r="AB64" s="203">
        <v>0</v>
      </c>
      <c r="AC64" s="203">
        <v>13.92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30.44</v>
      </c>
      <c r="AJ64" s="203">
        <v>0</v>
      </c>
      <c r="AK64" s="203">
        <v>16.72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9.99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20.34</v>
      </c>
      <c r="J65" s="203">
        <v>0.67</v>
      </c>
      <c r="K65" s="203">
        <v>0.05</v>
      </c>
      <c r="L65" s="203">
        <v>16.91</v>
      </c>
      <c r="M65" s="203">
        <v>1.01</v>
      </c>
      <c r="N65" s="203">
        <v>1.33</v>
      </c>
      <c r="O65" s="203">
        <v>0</v>
      </c>
      <c r="P65" s="203">
        <v>1.38</v>
      </c>
      <c r="Q65" s="203">
        <v>0</v>
      </c>
      <c r="R65" s="203">
        <v>0</v>
      </c>
      <c r="S65" s="203">
        <v>0.3</v>
      </c>
      <c r="T65" s="203">
        <v>0</v>
      </c>
      <c r="U65" s="203">
        <v>1.96</v>
      </c>
      <c r="V65" s="203">
        <v>0.24</v>
      </c>
      <c r="W65" s="203">
        <v>0.51</v>
      </c>
      <c r="X65" s="203">
        <v>1.66</v>
      </c>
      <c r="Y65" s="203">
        <v>0</v>
      </c>
      <c r="Z65" s="203">
        <v>2.85</v>
      </c>
      <c r="AA65" s="203">
        <v>1.02</v>
      </c>
      <c r="AB65" s="203">
        <v>0</v>
      </c>
      <c r="AC65" s="203">
        <v>13.92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30.35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9.99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20.34</v>
      </c>
      <c r="J66" s="203">
        <v>0.67</v>
      </c>
      <c r="K66" s="203">
        <v>0.05</v>
      </c>
      <c r="L66" s="203">
        <v>16.91</v>
      </c>
      <c r="M66" s="203">
        <v>1.01</v>
      </c>
      <c r="N66" s="203">
        <v>1.33</v>
      </c>
      <c r="O66" s="203">
        <v>0</v>
      </c>
      <c r="P66" s="203">
        <v>1.38</v>
      </c>
      <c r="Q66" s="203">
        <v>0</v>
      </c>
      <c r="R66" s="203">
        <v>0</v>
      </c>
      <c r="S66" s="203">
        <v>0.3</v>
      </c>
      <c r="T66" s="203">
        <v>0</v>
      </c>
      <c r="U66" s="203">
        <v>1.96</v>
      </c>
      <c r="V66" s="203">
        <v>0.24</v>
      </c>
      <c r="W66" s="203">
        <v>0.51</v>
      </c>
      <c r="X66" s="203">
        <v>1.66</v>
      </c>
      <c r="Y66" s="203">
        <v>0</v>
      </c>
      <c r="Z66" s="203">
        <v>2.85</v>
      </c>
      <c r="AA66" s="203">
        <v>1.02</v>
      </c>
      <c r="AB66" s="203">
        <v>0</v>
      </c>
      <c r="AC66" s="203">
        <v>13.92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30.35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9.99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20.34</v>
      </c>
      <c r="J67" s="203">
        <v>0.67</v>
      </c>
      <c r="K67" s="203">
        <v>0.05</v>
      </c>
      <c r="L67" s="203">
        <v>16.91</v>
      </c>
      <c r="M67" s="203">
        <v>1.01</v>
      </c>
      <c r="N67" s="203">
        <v>1.33</v>
      </c>
      <c r="O67" s="203">
        <v>0</v>
      </c>
      <c r="P67" s="203">
        <v>1.38</v>
      </c>
      <c r="Q67" s="203">
        <v>0</v>
      </c>
      <c r="R67" s="203">
        <v>0</v>
      </c>
      <c r="S67" s="203">
        <v>0.3</v>
      </c>
      <c r="T67" s="203">
        <v>0</v>
      </c>
      <c r="U67" s="203">
        <v>1.96</v>
      </c>
      <c r="V67" s="203">
        <v>0.23</v>
      </c>
      <c r="W67" s="203">
        <v>0.51</v>
      </c>
      <c r="X67" s="203">
        <v>1.66</v>
      </c>
      <c r="Y67" s="203">
        <v>0</v>
      </c>
      <c r="Z67" s="203">
        <v>2.85</v>
      </c>
      <c r="AA67" s="203">
        <v>1.02</v>
      </c>
      <c r="AB67" s="203">
        <v>0</v>
      </c>
      <c r="AC67" s="203">
        <v>13.92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30.38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9.99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20.34</v>
      </c>
      <c r="J68" s="203">
        <v>0.67</v>
      </c>
      <c r="K68" s="203">
        <v>0.05</v>
      </c>
      <c r="L68" s="203">
        <v>16.91</v>
      </c>
      <c r="M68" s="203">
        <v>1.01</v>
      </c>
      <c r="N68" s="203">
        <v>1.33</v>
      </c>
      <c r="O68" s="203">
        <v>0</v>
      </c>
      <c r="P68" s="203">
        <v>1.38</v>
      </c>
      <c r="Q68" s="203">
        <v>0</v>
      </c>
      <c r="R68" s="203">
        <v>0</v>
      </c>
      <c r="S68" s="203">
        <v>0.3</v>
      </c>
      <c r="T68" s="203">
        <v>0</v>
      </c>
      <c r="U68" s="203">
        <v>1.96</v>
      </c>
      <c r="V68" s="203">
        <v>0.23</v>
      </c>
      <c r="W68" s="203">
        <v>0.51</v>
      </c>
      <c r="X68" s="203">
        <v>1.66</v>
      </c>
      <c r="Y68" s="203">
        <v>0</v>
      </c>
      <c r="Z68" s="203">
        <v>2.85</v>
      </c>
      <c r="AA68" s="203">
        <v>1.02</v>
      </c>
      <c r="AB68" s="203">
        <v>0</v>
      </c>
      <c r="AC68" s="203">
        <v>13.92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30.35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9.99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20.34</v>
      </c>
      <c r="J69" s="203">
        <v>0.67</v>
      </c>
      <c r="K69" s="203">
        <v>0.05</v>
      </c>
      <c r="L69" s="203">
        <v>16.920000000000002</v>
      </c>
      <c r="M69" s="203">
        <v>1.01</v>
      </c>
      <c r="N69" s="203">
        <v>1.33</v>
      </c>
      <c r="O69" s="203">
        <v>0</v>
      </c>
      <c r="P69" s="203">
        <v>1.38</v>
      </c>
      <c r="Q69" s="203">
        <v>0</v>
      </c>
      <c r="R69" s="203">
        <v>0</v>
      </c>
      <c r="S69" s="203">
        <v>0.3</v>
      </c>
      <c r="T69" s="203">
        <v>0</v>
      </c>
      <c r="U69" s="203">
        <v>1.96</v>
      </c>
      <c r="V69" s="203">
        <v>0.23</v>
      </c>
      <c r="W69" s="203">
        <v>0.51</v>
      </c>
      <c r="X69" s="203">
        <v>1.66</v>
      </c>
      <c r="Y69" s="203">
        <v>0</v>
      </c>
      <c r="Z69" s="203">
        <v>2.85</v>
      </c>
      <c r="AA69" s="203">
        <v>1.02</v>
      </c>
      <c r="AB69" s="203">
        <v>0</v>
      </c>
      <c r="AC69" s="203">
        <v>13.92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30.35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9.99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20.34</v>
      </c>
      <c r="J70" s="203">
        <v>0.67</v>
      </c>
      <c r="K70" s="203">
        <v>0.05</v>
      </c>
      <c r="L70" s="203">
        <v>16.920000000000002</v>
      </c>
      <c r="M70" s="203">
        <v>1.01</v>
      </c>
      <c r="N70" s="203">
        <v>1.33</v>
      </c>
      <c r="O70" s="203">
        <v>0</v>
      </c>
      <c r="P70" s="203">
        <v>1.38</v>
      </c>
      <c r="Q70" s="203">
        <v>0</v>
      </c>
      <c r="R70" s="203">
        <v>0</v>
      </c>
      <c r="S70" s="203">
        <v>0.3</v>
      </c>
      <c r="T70" s="203">
        <v>0</v>
      </c>
      <c r="U70" s="203">
        <v>1.96</v>
      </c>
      <c r="V70" s="203">
        <v>0.23</v>
      </c>
      <c r="W70" s="203">
        <v>0.51</v>
      </c>
      <c r="X70" s="203">
        <v>1.66</v>
      </c>
      <c r="Y70" s="203">
        <v>0</v>
      </c>
      <c r="Z70" s="203">
        <v>2.85</v>
      </c>
      <c r="AA70" s="203">
        <v>1.02</v>
      </c>
      <c r="AB70" s="203">
        <v>0</v>
      </c>
      <c r="AC70" s="203">
        <v>13.92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30.35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9.99</v>
      </c>
      <c r="D71" s="203">
        <v>2.9</v>
      </c>
      <c r="E71" s="203">
        <v>0</v>
      </c>
      <c r="F71" s="203">
        <v>5</v>
      </c>
      <c r="G71" s="203">
        <v>16.32</v>
      </c>
      <c r="H71" s="203">
        <v>0</v>
      </c>
      <c r="I71" s="203">
        <v>20.34</v>
      </c>
      <c r="J71" s="203">
        <v>0.67</v>
      </c>
      <c r="K71" s="203">
        <v>0.05</v>
      </c>
      <c r="L71" s="203">
        <v>16.920000000000002</v>
      </c>
      <c r="M71" s="203">
        <v>1.01</v>
      </c>
      <c r="N71" s="203">
        <v>1.33</v>
      </c>
      <c r="O71" s="203">
        <v>0</v>
      </c>
      <c r="P71" s="203">
        <v>1.38</v>
      </c>
      <c r="Q71" s="203">
        <v>0</v>
      </c>
      <c r="R71" s="203">
        <v>0</v>
      </c>
      <c r="S71" s="203">
        <v>0.3</v>
      </c>
      <c r="T71" s="203">
        <v>0</v>
      </c>
      <c r="U71" s="203">
        <v>1.96</v>
      </c>
      <c r="V71" s="203">
        <v>0.23</v>
      </c>
      <c r="W71" s="203">
        <v>0.51</v>
      </c>
      <c r="X71" s="203">
        <v>1.66</v>
      </c>
      <c r="Y71" s="203">
        <v>0</v>
      </c>
      <c r="Z71" s="203">
        <v>2.85</v>
      </c>
      <c r="AA71" s="203">
        <v>1.02</v>
      </c>
      <c r="AB71" s="203">
        <v>0</v>
      </c>
      <c r="AC71" s="203">
        <v>13.92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30.93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9.99</v>
      </c>
      <c r="D72" s="203">
        <v>2.9</v>
      </c>
      <c r="E72" s="203">
        <v>0</v>
      </c>
      <c r="F72" s="203">
        <v>5</v>
      </c>
      <c r="G72" s="203">
        <v>16.32</v>
      </c>
      <c r="H72" s="203">
        <v>0</v>
      </c>
      <c r="I72" s="203">
        <v>20.34</v>
      </c>
      <c r="J72" s="203">
        <v>0.67</v>
      </c>
      <c r="K72" s="203">
        <v>0.05</v>
      </c>
      <c r="L72" s="203">
        <v>16.920000000000002</v>
      </c>
      <c r="M72" s="203">
        <v>1.01</v>
      </c>
      <c r="N72" s="203">
        <v>1.33</v>
      </c>
      <c r="O72" s="203">
        <v>0</v>
      </c>
      <c r="P72" s="203">
        <v>1.38</v>
      </c>
      <c r="Q72" s="203">
        <v>0.13</v>
      </c>
      <c r="R72" s="203">
        <v>0.47</v>
      </c>
      <c r="S72" s="203">
        <v>0.3</v>
      </c>
      <c r="T72" s="203">
        <v>0</v>
      </c>
      <c r="U72" s="203">
        <v>1.96</v>
      </c>
      <c r="V72" s="203">
        <v>0.23</v>
      </c>
      <c r="W72" s="203">
        <v>0.51</v>
      </c>
      <c r="X72" s="203">
        <v>1.66</v>
      </c>
      <c r="Y72" s="203">
        <v>0</v>
      </c>
      <c r="Z72" s="203">
        <v>2.85</v>
      </c>
      <c r="AA72" s="203">
        <v>1.02</v>
      </c>
      <c r="AB72" s="203">
        <v>0</v>
      </c>
      <c r="AC72" s="203">
        <v>13.92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30.93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9.99</v>
      </c>
      <c r="D73" s="203">
        <v>2.9</v>
      </c>
      <c r="E73" s="203">
        <v>0</v>
      </c>
      <c r="F73" s="203">
        <v>5</v>
      </c>
      <c r="G73" s="203">
        <v>16.32</v>
      </c>
      <c r="H73" s="203">
        <v>0</v>
      </c>
      <c r="I73" s="203">
        <v>20.34</v>
      </c>
      <c r="J73" s="203">
        <v>0.67</v>
      </c>
      <c r="K73" s="203">
        <v>0.05</v>
      </c>
      <c r="L73" s="203">
        <v>16.920000000000002</v>
      </c>
      <c r="M73" s="203">
        <v>1.01</v>
      </c>
      <c r="N73" s="203">
        <v>1.33</v>
      </c>
      <c r="O73" s="203">
        <v>0</v>
      </c>
      <c r="P73" s="203">
        <v>1.38</v>
      </c>
      <c r="Q73" s="203">
        <v>0.13</v>
      </c>
      <c r="R73" s="203">
        <v>0.47</v>
      </c>
      <c r="S73" s="203">
        <v>0.3</v>
      </c>
      <c r="T73" s="203">
        <v>0</v>
      </c>
      <c r="U73" s="203">
        <v>1.96</v>
      </c>
      <c r="V73" s="203">
        <v>0.23</v>
      </c>
      <c r="W73" s="203">
        <v>0.51</v>
      </c>
      <c r="X73" s="203">
        <v>1.66</v>
      </c>
      <c r="Y73" s="203">
        <v>0</v>
      </c>
      <c r="Z73" s="203">
        <v>2.85</v>
      </c>
      <c r="AA73" s="203">
        <v>1.02</v>
      </c>
      <c r="AB73" s="203">
        <v>0</v>
      </c>
      <c r="AC73" s="203">
        <v>13.92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30.96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9.99</v>
      </c>
      <c r="D74" s="203">
        <v>2.9</v>
      </c>
      <c r="E74" s="203">
        <v>0</v>
      </c>
      <c r="F74" s="203">
        <v>5</v>
      </c>
      <c r="G74" s="203">
        <v>16.32</v>
      </c>
      <c r="H74" s="203">
        <v>0</v>
      </c>
      <c r="I74" s="203">
        <v>20.34</v>
      </c>
      <c r="J74" s="203">
        <v>0.67</v>
      </c>
      <c r="K74" s="203">
        <v>0.05</v>
      </c>
      <c r="L74" s="203">
        <v>16.920000000000002</v>
      </c>
      <c r="M74" s="203">
        <v>1.01</v>
      </c>
      <c r="N74" s="203">
        <v>1.33</v>
      </c>
      <c r="O74" s="203">
        <v>0</v>
      </c>
      <c r="P74" s="203">
        <v>1.38</v>
      </c>
      <c r="Q74" s="203">
        <v>0.13</v>
      </c>
      <c r="R74" s="203">
        <v>0.47</v>
      </c>
      <c r="S74" s="203">
        <v>0.3</v>
      </c>
      <c r="T74" s="203">
        <v>0</v>
      </c>
      <c r="U74" s="203">
        <v>1.96</v>
      </c>
      <c r="V74" s="203">
        <v>0.23</v>
      </c>
      <c r="W74" s="203">
        <v>0.51</v>
      </c>
      <c r="X74" s="203">
        <v>1.66</v>
      </c>
      <c r="Y74" s="203">
        <v>0</v>
      </c>
      <c r="Z74" s="203">
        <v>2.85</v>
      </c>
      <c r="AA74" s="203">
        <v>1.02</v>
      </c>
      <c r="AB74" s="203">
        <v>0</v>
      </c>
      <c r="AC74" s="203">
        <v>13.92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30.93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9.99</v>
      </c>
      <c r="D75" s="203">
        <v>2.9</v>
      </c>
      <c r="E75" s="203">
        <v>0</v>
      </c>
      <c r="F75" s="203">
        <v>5</v>
      </c>
      <c r="G75" s="203">
        <v>16.32</v>
      </c>
      <c r="H75" s="203">
        <v>0</v>
      </c>
      <c r="I75" s="203">
        <v>20.34</v>
      </c>
      <c r="J75" s="203">
        <v>0.67</v>
      </c>
      <c r="K75" s="203">
        <v>0.54</v>
      </c>
      <c r="L75" s="203">
        <v>16.920000000000002</v>
      </c>
      <c r="M75" s="203">
        <v>1.01</v>
      </c>
      <c r="N75" s="203">
        <v>1.33</v>
      </c>
      <c r="O75" s="203">
        <v>0</v>
      </c>
      <c r="P75" s="203">
        <v>1.38</v>
      </c>
      <c r="Q75" s="203">
        <v>0.12</v>
      </c>
      <c r="R75" s="203">
        <v>0.48</v>
      </c>
      <c r="S75" s="203">
        <v>0.3</v>
      </c>
      <c r="T75" s="203">
        <v>0</v>
      </c>
      <c r="U75" s="203">
        <v>1.96</v>
      </c>
      <c r="V75" s="203">
        <v>0.23</v>
      </c>
      <c r="W75" s="203">
        <v>0.51</v>
      </c>
      <c r="X75" s="203">
        <v>1.66</v>
      </c>
      <c r="Y75" s="203">
        <v>0</v>
      </c>
      <c r="Z75" s="203">
        <v>4.8499999999999996</v>
      </c>
      <c r="AA75" s="203">
        <v>1.02</v>
      </c>
      <c r="AB75" s="203">
        <v>0</v>
      </c>
      <c r="AC75" s="203">
        <v>13.92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31.02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9.99</v>
      </c>
      <c r="D76" s="203">
        <v>2.9</v>
      </c>
      <c r="E76" s="203">
        <v>0</v>
      </c>
      <c r="F76" s="203">
        <v>5</v>
      </c>
      <c r="G76" s="203">
        <v>16.32</v>
      </c>
      <c r="H76" s="203">
        <v>0</v>
      </c>
      <c r="I76" s="203">
        <v>20.34</v>
      </c>
      <c r="J76" s="203">
        <v>0.67</v>
      </c>
      <c r="K76" s="203">
        <v>0.11</v>
      </c>
      <c r="L76" s="203">
        <v>16.920000000000002</v>
      </c>
      <c r="M76" s="203">
        <v>1.01</v>
      </c>
      <c r="N76" s="203">
        <v>1.33</v>
      </c>
      <c r="O76" s="203">
        <v>0</v>
      </c>
      <c r="P76" s="203">
        <v>1.38</v>
      </c>
      <c r="Q76" s="203">
        <v>0.12</v>
      </c>
      <c r="R76" s="203">
        <v>0.48</v>
      </c>
      <c r="S76" s="203">
        <v>0.3</v>
      </c>
      <c r="T76" s="203">
        <v>0</v>
      </c>
      <c r="U76" s="203">
        <v>1.96</v>
      </c>
      <c r="V76" s="203">
        <v>0.23</v>
      </c>
      <c r="W76" s="203">
        <v>0.51</v>
      </c>
      <c r="X76" s="203">
        <v>1.66</v>
      </c>
      <c r="Y76" s="203">
        <v>0</v>
      </c>
      <c r="Z76" s="203">
        <v>2.85</v>
      </c>
      <c r="AA76" s="203">
        <v>1.02</v>
      </c>
      <c r="AB76" s="203">
        <v>0</v>
      </c>
      <c r="AC76" s="203">
        <v>13.92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31.02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9.99</v>
      </c>
      <c r="D77" s="203">
        <v>2.9</v>
      </c>
      <c r="E77" s="203">
        <v>0</v>
      </c>
      <c r="F77" s="203">
        <v>5</v>
      </c>
      <c r="G77" s="203">
        <v>16.32</v>
      </c>
      <c r="H77" s="203">
        <v>0</v>
      </c>
      <c r="I77" s="203">
        <v>20.34</v>
      </c>
      <c r="J77" s="203">
        <v>0.67</v>
      </c>
      <c r="K77" s="203">
        <v>0.11</v>
      </c>
      <c r="L77" s="203">
        <v>16.920000000000002</v>
      </c>
      <c r="M77" s="203">
        <v>1.01</v>
      </c>
      <c r="N77" s="203">
        <v>1.33</v>
      </c>
      <c r="O77" s="203">
        <v>0</v>
      </c>
      <c r="P77" s="203">
        <v>1.38</v>
      </c>
      <c r="Q77" s="203">
        <v>0.12</v>
      </c>
      <c r="R77" s="203">
        <v>0.48</v>
      </c>
      <c r="S77" s="203">
        <v>0.3</v>
      </c>
      <c r="T77" s="203">
        <v>0</v>
      </c>
      <c r="U77" s="203">
        <v>1.96</v>
      </c>
      <c r="V77" s="203">
        <v>0.23</v>
      </c>
      <c r="W77" s="203">
        <v>0.51</v>
      </c>
      <c r="X77" s="203">
        <v>1.66</v>
      </c>
      <c r="Y77" s="203">
        <v>0</v>
      </c>
      <c r="Z77" s="203">
        <v>2.85</v>
      </c>
      <c r="AA77" s="203">
        <v>1.02</v>
      </c>
      <c r="AB77" s="203">
        <v>0</v>
      </c>
      <c r="AC77" s="203">
        <v>15.05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32.83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9.99</v>
      </c>
      <c r="D78" s="203">
        <v>2.9</v>
      </c>
      <c r="E78" s="203">
        <v>0</v>
      </c>
      <c r="F78" s="203">
        <v>5</v>
      </c>
      <c r="G78" s="203">
        <v>16.32</v>
      </c>
      <c r="H78" s="203">
        <v>0</v>
      </c>
      <c r="I78" s="203">
        <v>20.34</v>
      </c>
      <c r="J78" s="203">
        <v>0.67</v>
      </c>
      <c r="K78" s="203">
        <v>0.11</v>
      </c>
      <c r="L78" s="203">
        <v>16.920000000000002</v>
      </c>
      <c r="M78" s="203">
        <v>1.01</v>
      </c>
      <c r="N78" s="203">
        <v>1.33</v>
      </c>
      <c r="O78" s="203">
        <v>0</v>
      </c>
      <c r="P78" s="203">
        <v>1.38</v>
      </c>
      <c r="Q78" s="203">
        <v>0.12</v>
      </c>
      <c r="R78" s="203">
        <v>0.48</v>
      </c>
      <c r="S78" s="203">
        <v>0.3</v>
      </c>
      <c r="T78" s="203">
        <v>0</v>
      </c>
      <c r="U78" s="203">
        <v>1.96</v>
      </c>
      <c r="V78" s="203">
        <v>0.23</v>
      </c>
      <c r="W78" s="203">
        <v>0.51</v>
      </c>
      <c r="X78" s="203">
        <v>1.66</v>
      </c>
      <c r="Y78" s="203">
        <v>0</v>
      </c>
      <c r="Z78" s="203">
        <v>2.85</v>
      </c>
      <c r="AA78" s="203">
        <v>1.02</v>
      </c>
      <c r="AB78" s="203">
        <v>0</v>
      </c>
      <c r="AC78" s="203">
        <v>15.05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32.83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9.99</v>
      </c>
      <c r="D79" s="203">
        <v>2.9</v>
      </c>
      <c r="E79" s="203">
        <v>0</v>
      </c>
      <c r="F79" s="203">
        <v>5</v>
      </c>
      <c r="G79" s="203">
        <v>16.32</v>
      </c>
      <c r="H79" s="203">
        <v>0</v>
      </c>
      <c r="I79" s="203">
        <v>20.34</v>
      </c>
      <c r="J79" s="203">
        <v>0.67</v>
      </c>
      <c r="K79" s="203">
        <v>0.11</v>
      </c>
      <c r="L79" s="203">
        <v>16.920000000000002</v>
      </c>
      <c r="M79" s="203">
        <v>1.01</v>
      </c>
      <c r="N79" s="203">
        <v>1.33</v>
      </c>
      <c r="O79" s="203">
        <v>0</v>
      </c>
      <c r="P79" s="203">
        <v>1.38</v>
      </c>
      <c r="Q79" s="203">
        <v>0.12</v>
      </c>
      <c r="R79" s="203">
        <v>0.48</v>
      </c>
      <c r="S79" s="203">
        <v>0.3</v>
      </c>
      <c r="T79" s="203">
        <v>0</v>
      </c>
      <c r="U79" s="203">
        <v>1.96</v>
      </c>
      <c r="V79" s="203">
        <v>0.23</v>
      </c>
      <c r="W79" s="203">
        <v>0.51</v>
      </c>
      <c r="X79" s="203">
        <v>1.66</v>
      </c>
      <c r="Y79" s="203">
        <v>0</v>
      </c>
      <c r="Z79" s="203">
        <v>2.85</v>
      </c>
      <c r="AA79" s="203">
        <v>1.02</v>
      </c>
      <c r="AB79" s="203">
        <v>0</v>
      </c>
      <c r="AC79" s="203">
        <v>13.92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31.03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9.99</v>
      </c>
      <c r="D80" s="203">
        <v>2.9</v>
      </c>
      <c r="E80" s="203">
        <v>0</v>
      </c>
      <c r="F80" s="203">
        <v>5</v>
      </c>
      <c r="G80" s="203">
        <v>16.32</v>
      </c>
      <c r="H80" s="203">
        <v>0</v>
      </c>
      <c r="I80" s="203">
        <v>20.34</v>
      </c>
      <c r="J80" s="203">
        <v>0.67</v>
      </c>
      <c r="K80" s="203">
        <v>0.11</v>
      </c>
      <c r="L80" s="203">
        <v>16.920000000000002</v>
      </c>
      <c r="M80" s="203">
        <v>1.01</v>
      </c>
      <c r="N80" s="203">
        <v>1.33</v>
      </c>
      <c r="O80" s="203">
        <v>0</v>
      </c>
      <c r="P80" s="203">
        <v>1.38</v>
      </c>
      <c r="Q80" s="203">
        <v>0.12</v>
      </c>
      <c r="R80" s="203">
        <v>0.48</v>
      </c>
      <c r="S80" s="203">
        <v>0.3</v>
      </c>
      <c r="T80" s="203">
        <v>0</v>
      </c>
      <c r="U80" s="203">
        <v>1.96</v>
      </c>
      <c r="V80" s="203">
        <v>0.23</v>
      </c>
      <c r="W80" s="203">
        <v>0.51</v>
      </c>
      <c r="X80" s="203">
        <v>1.66</v>
      </c>
      <c r="Y80" s="203">
        <v>0</v>
      </c>
      <c r="Z80" s="203">
        <v>2.85</v>
      </c>
      <c r="AA80" s="203">
        <v>1.02</v>
      </c>
      <c r="AB80" s="203">
        <v>0</v>
      </c>
      <c r="AC80" s="203">
        <v>13.92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31.02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9.99</v>
      </c>
      <c r="D81" s="203">
        <v>2.9</v>
      </c>
      <c r="E81" s="203">
        <v>0</v>
      </c>
      <c r="F81" s="203">
        <v>5</v>
      </c>
      <c r="G81" s="203">
        <v>16.32</v>
      </c>
      <c r="H81" s="203">
        <v>0</v>
      </c>
      <c r="I81" s="203">
        <v>20.34</v>
      </c>
      <c r="J81" s="203">
        <v>0.67</v>
      </c>
      <c r="K81" s="203">
        <v>0.11</v>
      </c>
      <c r="L81" s="203">
        <v>16.920000000000002</v>
      </c>
      <c r="M81" s="203">
        <v>1.01</v>
      </c>
      <c r="N81" s="203">
        <v>1.33</v>
      </c>
      <c r="O81" s="203">
        <v>0</v>
      </c>
      <c r="P81" s="203">
        <v>1.38</v>
      </c>
      <c r="Q81" s="203">
        <v>0.12</v>
      </c>
      <c r="R81" s="203">
        <v>0.48</v>
      </c>
      <c r="S81" s="203">
        <v>0.3</v>
      </c>
      <c r="T81" s="203">
        <v>0</v>
      </c>
      <c r="U81" s="203">
        <v>1.96</v>
      </c>
      <c r="V81" s="203">
        <v>0.23</v>
      </c>
      <c r="W81" s="203">
        <v>0.51</v>
      </c>
      <c r="X81" s="203">
        <v>1.66</v>
      </c>
      <c r="Y81" s="203">
        <v>0</v>
      </c>
      <c r="Z81" s="203">
        <v>2.85</v>
      </c>
      <c r="AA81" s="203">
        <v>1.02</v>
      </c>
      <c r="AB81" s="203">
        <v>0</v>
      </c>
      <c r="AC81" s="203">
        <v>13.92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31.02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9.99</v>
      </c>
      <c r="D82" s="203">
        <v>2.9</v>
      </c>
      <c r="E82" s="203">
        <v>0</v>
      </c>
      <c r="F82" s="203">
        <v>5</v>
      </c>
      <c r="G82" s="203">
        <v>16.32</v>
      </c>
      <c r="H82" s="203">
        <v>0</v>
      </c>
      <c r="I82" s="203">
        <v>20.34</v>
      </c>
      <c r="J82" s="203">
        <v>0.67</v>
      </c>
      <c r="K82" s="203">
        <v>0.11</v>
      </c>
      <c r="L82" s="203">
        <v>16.920000000000002</v>
      </c>
      <c r="M82" s="203">
        <v>1.01</v>
      </c>
      <c r="N82" s="203">
        <v>1.33</v>
      </c>
      <c r="O82" s="203">
        <v>0</v>
      </c>
      <c r="P82" s="203">
        <v>1.38</v>
      </c>
      <c r="Q82" s="203">
        <v>0.12</v>
      </c>
      <c r="R82" s="203">
        <v>0.48</v>
      </c>
      <c r="S82" s="203">
        <v>0.3</v>
      </c>
      <c r="T82" s="203">
        <v>0</v>
      </c>
      <c r="U82" s="203">
        <v>1.96</v>
      </c>
      <c r="V82" s="203">
        <v>0.23</v>
      </c>
      <c r="W82" s="203">
        <v>0.51</v>
      </c>
      <c r="X82" s="203">
        <v>1.66</v>
      </c>
      <c r="Y82" s="203">
        <v>0</v>
      </c>
      <c r="Z82" s="203">
        <v>2.85</v>
      </c>
      <c r="AA82" s="203">
        <v>1.02</v>
      </c>
      <c r="AB82" s="203">
        <v>0</v>
      </c>
      <c r="AC82" s="203">
        <v>13.92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31.02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9.99</v>
      </c>
      <c r="D83" s="203">
        <v>2.9</v>
      </c>
      <c r="E83" s="203">
        <v>0</v>
      </c>
      <c r="F83" s="203">
        <v>5</v>
      </c>
      <c r="G83" s="203">
        <v>16.32</v>
      </c>
      <c r="H83" s="203">
        <v>0</v>
      </c>
      <c r="I83" s="203">
        <v>20.34</v>
      </c>
      <c r="J83" s="203">
        <v>0.67</v>
      </c>
      <c r="K83" s="203">
        <v>0.11</v>
      </c>
      <c r="L83" s="203">
        <v>16.920000000000002</v>
      </c>
      <c r="M83" s="203">
        <v>1.01</v>
      </c>
      <c r="N83" s="203">
        <v>1.33</v>
      </c>
      <c r="O83" s="203">
        <v>0</v>
      </c>
      <c r="P83" s="203">
        <v>1.38</v>
      </c>
      <c r="Q83" s="203">
        <v>0.12</v>
      </c>
      <c r="R83" s="203">
        <v>0.48</v>
      </c>
      <c r="S83" s="203">
        <v>0.3</v>
      </c>
      <c r="T83" s="203">
        <v>0</v>
      </c>
      <c r="U83" s="203">
        <v>1.96</v>
      </c>
      <c r="V83" s="203">
        <v>0.23</v>
      </c>
      <c r="W83" s="203">
        <v>0.51</v>
      </c>
      <c r="X83" s="203">
        <v>1.66</v>
      </c>
      <c r="Y83" s="203">
        <v>0</v>
      </c>
      <c r="Z83" s="203">
        <v>2.85</v>
      </c>
      <c r="AA83" s="203">
        <v>1.02</v>
      </c>
      <c r="AB83" s="203">
        <v>0</v>
      </c>
      <c r="AC83" s="203">
        <v>13.92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31.02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9.99</v>
      </c>
      <c r="D84" s="203">
        <v>2.9</v>
      </c>
      <c r="E84" s="203">
        <v>0</v>
      </c>
      <c r="F84" s="203">
        <v>5</v>
      </c>
      <c r="G84" s="203">
        <v>16.32</v>
      </c>
      <c r="H84" s="203">
        <v>0</v>
      </c>
      <c r="I84" s="203">
        <v>20.34</v>
      </c>
      <c r="J84" s="203">
        <v>0.67</v>
      </c>
      <c r="K84" s="203">
        <v>0.11</v>
      </c>
      <c r="L84" s="203">
        <v>16.920000000000002</v>
      </c>
      <c r="M84" s="203">
        <v>1.01</v>
      </c>
      <c r="N84" s="203">
        <v>1.33</v>
      </c>
      <c r="O84" s="203">
        <v>0</v>
      </c>
      <c r="P84" s="203">
        <v>1.38</v>
      </c>
      <c r="Q84" s="203">
        <v>0.12</v>
      </c>
      <c r="R84" s="203">
        <v>0.48</v>
      </c>
      <c r="S84" s="203">
        <v>0.3</v>
      </c>
      <c r="T84" s="203">
        <v>0</v>
      </c>
      <c r="U84" s="203">
        <v>1.96</v>
      </c>
      <c r="V84" s="203">
        <v>0.23</v>
      </c>
      <c r="W84" s="203">
        <v>0.51</v>
      </c>
      <c r="X84" s="203">
        <v>1.66</v>
      </c>
      <c r="Y84" s="203">
        <v>0</v>
      </c>
      <c r="Z84" s="203">
        <v>2.85</v>
      </c>
      <c r="AA84" s="203">
        <v>1.02</v>
      </c>
      <c r="AB84" s="203">
        <v>0</v>
      </c>
      <c r="AC84" s="203">
        <v>13.92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31.02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9.99</v>
      </c>
      <c r="D85" s="203">
        <v>2.9</v>
      </c>
      <c r="E85" s="203">
        <v>0</v>
      </c>
      <c r="F85" s="203">
        <v>5</v>
      </c>
      <c r="G85" s="203">
        <v>16.32</v>
      </c>
      <c r="H85" s="203">
        <v>0</v>
      </c>
      <c r="I85" s="203">
        <v>20.34</v>
      </c>
      <c r="J85" s="203">
        <v>0.67</v>
      </c>
      <c r="K85" s="203">
        <v>0.11</v>
      </c>
      <c r="L85" s="203">
        <v>16.920000000000002</v>
      </c>
      <c r="M85" s="203">
        <v>1.01</v>
      </c>
      <c r="N85" s="203">
        <v>1.33</v>
      </c>
      <c r="O85" s="203">
        <v>0</v>
      </c>
      <c r="P85" s="203">
        <v>1.38</v>
      </c>
      <c r="Q85" s="203">
        <v>0.12</v>
      </c>
      <c r="R85" s="203">
        <v>0.48</v>
      </c>
      <c r="S85" s="203">
        <v>0.3</v>
      </c>
      <c r="T85" s="203">
        <v>0</v>
      </c>
      <c r="U85" s="203">
        <v>1.96</v>
      </c>
      <c r="V85" s="203">
        <v>0.23</v>
      </c>
      <c r="W85" s="203">
        <v>0.51</v>
      </c>
      <c r="X85" s="203">
        <v>1.66</v>
      </c>
      <c r="Y85" s="203">
        <v>0</v>
      </c>
      <c r="Z85" s="203">
        <v>2.85</v>
      </c>
      <c r="AA85" s="203">
        <v>1.02</v>
      </c>
      <c r="AB85" s="203">
        <v>0</v>
      </c>
      <c r="AC85" s="203">
        <v>13.92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31.03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9.99</v>
      </c>
      <c r="D86" s="203">
        <v>2.9</v>
      </c>
      <c r="E86" s="203">
        <v>0</v>
      </c>
      <c r="F86" s="203">
        <v>5</v>
      </c>
      <c r="G86" s="203">
        <v>16.32</v>
      </c>
      <c r="H86" s="203">
        <v>0</v>
      </c>
      <c r="I86" s="203">
        <v>20.34</v>
      </c>
      <c r="J86" s="203">
        <v>0.67</v>
      </c>
      <c r="K86" s="203">
        <v>0.11</v>
      </c>
      <c r="L86" s="203">
        <v>16.920000000000002</v>
      </c>
      <c r="M86" s="203">
        <v>1.01</v>
      </c>
      <c r="N86" s="203">
        <v>1.33</v>
      </c>
      <c r="O86" s="203">
        <v>0</v>
      </c>
      <c r="P86" s="203">
        <v>1.38</v>
      </c>
      <c r="Q86" s="203">
        <v>0.12</v>
      </c>
      <c r="R86" s="203">
        <v>0.48</v>
      </c>
      <c r="S86" s="203">
        <v>0.3</v>
      </c>
      <c r="T86" s="203">
        <v>0</v>
      </c>
      <c r="U86" s="203">
        <v>1.96</v>
      </c>
      <c r="V86" s="203">
        <v>0.23</v>
      </c>
      <c r="W86" s="203">
        <v>0.51</v>
      </c>
      <c r="X86" s="203">
        <v>1.66</v>
      </c>
      <c r="Y86" s="203">
        <v>0</v>
      </c>
      <c r="Z86" s="203">
        <v>2.85</v>
      </c>
      <c r="AA86" s="203">
        <v>1.02</v>
      </c>
      <c r="AB86" s="203">
        <v>0</v>
      </c>
      <c r="AC86" s="203">
        <v>13.92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31.02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9.99</v>
      </c>
      <c r="D87" s="203">
        <v>2.9</v>
      </c>
      <c r="E87" s="203">
        <v>0</v>
      </c>
      <c r="F87" s="203">
        <v>5</v>
      </c>
      <c r="G87" s="203">
        <v>16.32</v>
      </c>
      <c r="H87" s="203">
        <v>0</v>
      </c>
      <c r="I87" s="203">
        <v>20.34</v>
      </c>
      <c r="J87" s="203">
        <v>0.67</v>
      </c>
      <c r="K87" s="203">
        <v>0.11</v>
      </c>
      <c r="L87" s="203">
        <v>16.920000000000002</v>
      </c>
      <c r="M87" s="203">
        <v>1.01</v>
      </c>
      <c r="N87" s="203">
        <v>1.33</v>
      </c>
      <c r="O87" s="203">
        <v>0</v>
      </c>
      <c r="P87" s="203">
        <v>1.38</v>
      </c>
      <c r="Q87" s="203">
        <v>0.12</v>
      </c>
      <c r="R87" s="203">
        <v>0.48</v>
      </c>
      <c r="S87" s="203">
        <v>0.3</v>
      </c>
      <c r="T87" s="203">
        <v>0</v>
      </c>
      <c r="U87" s="203">
        <v>1.96</v>
      </c>
      <c r="V87" s="203">
        <v>0.23</v>
      </c>
      <c r="W87" s="203">
        <v>0.51</v>
      </c>
      <c r="X87" s="203">
        <v>1.66</v>
      </c>
      <c r="Y87" s="203">
        <v>0</v>
      </c>
      <c r="Z87" s="203">
        <v>2.85</v>
      </c>
      <c r="AA87" s="203">
        <v>1.02</v>
      </c>
      <c r="AB87" s="203">
        <v>0</v>
      </c>
      <c r="AC87" s="203">
        <v>13.92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31.02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9.99</v>
      </c>
      <c r="D88" s="203">
        <v>2.9</v>
      </c>
      <c r="E88" s="203">
        <v>0</v>
      </c>
      <c r="F88" s="203">
        <v>5</v>
      </c>
      <c r="G88" s="203">
        <v>16.32</v>
      </c>
      <c r="H88" s="203">
        <v>0</v>
      </c>
      <c r="I88" s="203">
        <v>20.34</v>
      </c>
      <c r="J88" s="203">
        <v>0.67</v>
      </c>
      <c r="K88" s="203">
        <v>0.11</v>
      </c>
      <c r="L88" s="203">
        <v>16.920000000000002</v>
      </c>
      <c r="M88" s="203">
        <v>1.01</v>
      </c>
      <c r="N88" s="203">
        <v>1.33</v>
      </c>
      <c r="O88" s="203">
        <v>0</v>
      </c>
      <c r="P88" s="203">
        <v>1.38</v>
      </c>
      <c r="Q88" s="203">
        <v>0.12</v>
      </c>
      <c r="R88" s="203">
        <v>0.48</v>
      </c>
      <c r="S88" s="203">
        <v>0.3</v>
      </c>
      <c r="T88" s="203">
        <v>0</v>
      </c>
      <c r="U88" s="203">
        <v>1.96</v>
      </c>
      <c r="V88" s="203">
        <v>0.23</v>
      </c>
      <c r="W88" s="203">
        <v>0.51</v>
      </c>
      <c r="X88" s="203">
        <v>1.66</v>
      </c>
      <c r="Y88" s="203">
        <v>0</v>
      </c>
      <c r="Z88" s="203">
        <v>2.85</v>
      </c>
      <c r="AA88" s="203">
        <v>1.02</v>
      </c>
      <c r="AB88" s="203">
        <v>0</v>
      </c>
      <c r="AC88" s="203">
        <v>13.92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31.02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9.99</v>
      </c>
      <c r="D89" s="203">
        <v>2.9</v>
      </c>
      <c r="E89" s="203">
        <v>0</v>
      </c>
      <c r="F89" s="203">
        <v>5</v>
      </c>
      <c r="G89" s="203">
        <v>16.32</v>
      </c>
      <c r="H89" s="203">
        <v>0</v>
      </c>
      <c r="I89" s="203">
        <v>20.34</v>
      </c>
      <c r="J89" s="203">
        <v>0.67</v>
      </c>
      <c r="K89" s="203">
        <v>0.11</v>
      </c>
      <c r="L89" s="203">
        <v>16.920000000000002</v>
      </c>
      <c r="M89" s="203">
        <v>1.01</v>
      </c>
      <c r="N89" s="203">
        <v>1.33</v>
      </c>
      <c r="O89" s="203">
        <v>0</v>
      </c>
      <c r="P89" s="203">
        <v>1.38</v>
      </c>
      <c r="Q89" s="203">
        <v>0.12</v>
      </c>
      <c r="R89" s="203">
        <v>0.48</v>
      </c>
      <c r="S89" s="203">
        <v>0.3</v>
      </c>
      <c r="T89" s="203">
        <v>0</v>
      </c>
      <c r="U89" s="203">
        <v>1.96</v>
      </c>
      <c r="V89" s="203">
        <v>0.23</v>
      </c>
      <c r="W89" s="203">
        <v>0.51</v>
      </c>
      <c r="X89" s="203">
        <v>1.66</v>
      </c>
      <c r="Y89" s="203">
        <v>0</v>
      </c>
      <c r="Z89" s="203">
        <v>2.85</v>
      </c>
      <c r="AA89" s="203">
        <v>1.02</v>
      </c>
      <c r="AB89" s="203">
        <v>0</v>
      </c>
      <c r="AC89" s="203">
        <v>13.92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31.02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9.99</v>
      </c>
      <c r="D90" s="203">
        <v>2.9</v>
      </c>
      <c r="E90" s="203">
        <v>0</v>
      </c>
      <c r="F90" s="203">
        <v>5</v>
      </c>
      <c r="G90" s="203">
        <v>16.32</v>
      </c>
      <c r="H90" s="203">
        <v>0</v>
      </c>
      <c r="I90" s="203">
        <v>20.34</v>
      </c>
      <c r="J90" s="203">
        <v>0.67</v>
      </c>
      <c r="K90" s="203">
        <v>0.11</v>
      </c>
      <c r="L90" s="203">
        <v>16.920000000000002</v>
      </c>
      <c r="M90" s="203">
        <v>1.01</v>
      </c>
      <c r="N90" s="203">
        <v>1.33</v>
      </c>
      <c r="O90" s="203">
        <v>0</v>
      </c>
      <c r="P90" s="203">
        <v>1.38</v>
      </c>
      <c r="Q90" s="203">
        <v>0.12</v>
      </c>
      <c r="R90" s="203">
        <v>0.48</v>
      </c>
      <c r="S90" s="203">
        <v>0.3</v>
      </c>
      <c r="T90" s="203">
        <v>0</v>
      </c>
      <c r="U90" s="203">
        <v>1.96</v>
      </c>
      <c r="V90" s="203">
        <v>0.23</v>
      </c>
      <c r="W90" s="203">
        <v>0.51</v>
      </c>
      <c r="X90" s="203">
        <v>1.66</v>
      </c>
      <c r="Y90" s="203">
        <v>0</v>
      </c>
      <c r="Z90" s="203">
        <v>2.85</v>
      </c>
      <c r="AA90" s="203">
        <v>1.02</v>
      </c>
      <c r="AB90" s="203">
        <v>0</v>
      </c>
      <c r="AC90" s="203">
        <v>13.92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31.02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9.99</v>
      </c>
      <c r="D91" s="203">
        <v>2.9</v>
      </c>
      <c r="E91" s="203">
        <v>0</v>
      </c>
      <c r="F91" s="203">
        <v>5</v>
      </c>
      <c r="G91" s="203">
        <v>16.32</v>
      </c>
      <c r="H91" s="203">
        <v>0</v>
      </c>
      <c r="I91" s="203">
        <v>20.34</v>
      </c>
      <c r="J91" s="203">
        <v>0.67</v>
      </c>
      <c r="K91" s="203">
        <v>0.11</v>
      </c>
      <c r="L91" s="203">
        <v>16.920000000000002</v>
      </c>
      <c r="M91" s="203">
        <v>1.01</v>
      </c>
      <c r="N91" s="203">
        <v>1.33</v>
      </c>
      <c r="O91" s="203">
        <v>0</v>
      </c>
      <c r="P91" s="203">
        <v>1.38</v>
      </c>
      <c r="Q91" s="203">
        <v>0.12</v>
      </c>
      <c r="R91" s="203">
        <v>0.48</v>
      </c>
      <c r="S91" s="203">
        <v>0.3</v>
      </c>
      <c r="T91" s="203">
        <v>0</v>
      </c>
      <c r="U91" s="203">
        <v>1.96</v>
      </c>
      <c r="V91" s="203">
        <v>0.23</v>
      </c>
      <c r="W91" s="203">
        <v>0.51</v>
      </c>
      <c r="X91" s="203">
        <v>1.66</v>
      </c>
      <c r="Y91" s="203">
        <v>0</v>
      </c>
      <c r="Z91" s="203">
        <v>2.85</v>
      </c>
      <c r="AA91" s="203">
        <v>1.02</v>
      </c>
      <c r="AB91" s="203">
        <v>0</v>
      </c>
      <c r="AC91" s="203">
        <v>13.92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31.02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9.99</v>
      </c>
      <c r="D92" s="203">
        <v>2.9</v>
      </c>
      <c r="E92" s="203">
        <v>0</v>
      </c>
      <c r="F92" s="203">
        <v>5</v>
      </c>
      <c r="G92" s="203">
        <v>16.32</v>
      </c>
      <c r="H92" s="203">
        <v>0</v>
      </c>
      <c r="I92" s="203">
        <v>20.34</v>
      </c>
      <c r="J92" s="203">
        <v>0.67</v>
      </c>
      <c r="K92" s="203">
        <v>0.11</v>
      </c>
      <c r="L92" s="203">
        <v>16.920000000000002</v>
      </c>
      <c r="M92" s="203">
        <v>1.01</v>
      </c>
      <c r="N92" s="203">
        <v>1.33</v>
      </c>
      <c r="O92" s="203">
        <v>0</v>
      </c>
      <c r="P92" s="203">
        <v>1.38</v>
      </c>
      <c r="Q92" s="203">
        <v>0.12</v>
      </c>
      <c r="R92" s="203">
        <v>0.48</v>
      </c>
      <c r="S92" s="203">
        <v>0.3</v>
      </c>
      <c r="T92" s="203">
        <v>0</v>
      </c>
      <c r="U92" s="203">
        <v>1.96</v>
      </c>
      <c r="V92" s="203">
        <v>0.23</v>
      </c>
      <c r="W92" s="203">
        <v>0.51</v>
      </c>
      <c r="X92" s="203">
        <v>1.66</v>
      </c>
      <c r="Y92" s="203">
        <v>0</v>
      </c>
      <c r="Z92" s="203">
        <v>2.85</v>
      </c>
      <c r="AA92" s="203">
        <v>1.02</v>
      </c>
      <c r="AB92" s="203">
        <v>0</v>
      </c>
      <c r="AC92" s="203">
        <v>13.92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31.02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9.99</v>
      </c>
      <c r="D93" s="203">
        <v>2.9</v>
      </c>
      <c r="E93" s="203">
        <v>0</v>
      </c>
      <c r="F93" s="203">
        <v>5</v>
      </c>
      <c r="G93" s="203">
        <v>16.32</v>
      </c>
      <c r="H93" s="203">
        <v>0</v>
      </c>
      <c r="I93" s="203">
        <v>20.34</v>
      </c>
      <c r="J93" s="203">
        <v>0.67</v>
      </c>
      <c r="K93" s="203">
        <v>0.11</v>
      </c>
      <c r="L93" s="203">
        <v>16.920000000000002</v>
      </c>
      <c r="M93" s="203">
        <v>1.01</v>
      </c>
      <c r="N93" s="203">
        <v>1.33</v>
      </c>
      <c r="O93" s="203">
        <v>0</v>
      </c>
      <c r="P93" s="203">
        <v>1.38</v>
      </c>
      <c r="Q93" s="203">
        <v>0.12</v>
      </c>
      <c r="R93" s="203">
        <v>0.48</v>
      </c>
      <c r="S93" s="203">
        <v>0.3</v>
      </c>
      <c r="T93" s="203">
        <v>0</v>
      </c>
      <c r="U93" s="203">
        <v>1.96</v>
      </c>
      <c r="V93" s="203">
        <v>0.23</v>
      </c>
      <c r="W93" s="203">
        <v>0.51</v>
      </c>
      <c r="X93" s="203">
        <v>1.66</v>
      </c>
      <c r="Y93" s="203">
        <v>0</v>
      </c>
      <c r="Z93" s="203">
        <v>2.85</v>
      </c>
      <c r="AA93" s="203">
        <v>1.02</v>
      </c>
      <c r="AB93" s="203">
        <v>0</v>
      </c>
      <c r="AC93" s="203">
        <v>13.92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31.02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9.99</v>
      </c>
      <c r="D94" s="203">
        <v>2.9</v>
      </c>
      <c r="E94" s="203">
        <v>0</v>
      </c>
      <c r="F94" s="203">
        <v>5</v>
      </c>
      <c r="G94" s="203">
        <v>16.32</v>
      </c>
      <c r="H94" s="203">
        <v>0</v>
      </c>
      <c r="I94" s="203">
        <v>20.34</v>
      </c>
      <c r="J94" s="203">
        <v>0.67</v>
      </c>
      <c r="K94" s="203">
        <v>0.11</v>
      </c>
      <c r="L94" s="203">
        <v>16.920000000000002</v>
      </c>
      <c r="M94" s="203">
        <v>1.01</v>
      </c>
      <c r="N94" s="203">
        <v>1.33</v>
      </c>
      <c r="O94" s="203">
        <v>0</v>
      </c>
      <c r="P94" s="203">
        <v>1.38</v>
      </c>
      <c r="Q94" s="203">
        <v>0.12</v>
      </c>
      <c r="R94" s="203">
        <v>0.48</v>
      </c>
      <c r="S94" s="203">
        <v>0.3</v>
      </c>
      <c r="T94" s="203">
        <v>0</v>
      </c>
      <c r="U94" s="203">
        <v>1.96</v>
      </c>
      <c r="V94" s="203">
        <v>0.23</v>
      </c>
      <c r="W94" s="203">
        <v>0.51</v>
      </c>
      <c r="X94" s="203">
        <v>1.66</v>
      </c>
      <c r="Y94" s="203">
        <v>0</v>
      </c>
      <c r="Z94" s="203">
        <v>2.85</v>
      </c>
      <c r="AA94" s="203">
        <v>1.02</v>
      </c>
      <c r="AB94" s="203">
        <v>0</v>
      </c>
      <c r="AC94" s="203">
        <v>13.92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31.02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9.99</v>
      </c>
      <c r="D95" s="203">
        <v>2.9</v>
      </c>
      <c r="E95" s="203">
        <v>0</v>
      </c>
      <c r="F95" s="203">
        <v>5</v>
      </c>
      <c r="G95" s="203">
        <v>16.32</v>
      </c>
      <c r="H95" s="203">
        <v>0</v>
      </c>
      <c r="I95" s="203">
        <v>20.34</v>
      </c>
      <c r="J95" s="203">
        <v>0.67</v>
      </c>
      <c r="K95" s="203">
        <v>0.11</v>
      </c>
      <c r="L95" s="203">
        <v>16.920000000000002</v>
      </c>
      <c r="M95" s="203">
        <v>1.01</v>
      </c>
      <c r="N95" s="203">
        <v>1.33</v>
      </c>
      <c r="O95" s="203">
        <v>0</v>
      </c>
      <c r="P95" s="203">
        <v>1.38</v>
      </c>
      <c r="Q95" s="203">
        <v>0.12</v>
      </c>
      <c r="R95" s="203">
        <v>0.48</v>
      </c>
      <c r="S95" s="203">
        <v>0.3</v>
      </c>
      <c r="T95" s="203">
        <v>0</v>
      </c>
      <c r="U95" s="203">
        <v>1.96</v>
      </c>
      <c r="V95" s="203">
        <v>0.23</v>
      </c>
      <c r="W95" s="203">
        <v>0.51</v>
      </c>
      <c r="X95" s="203">
        <v>1.66</v>
      </c>
      <c r="Y95" s="203">
        <v>0</v>
      </c>
      <c r="Z95" s="203">
        <v>2.85</v>
      </c>
      <c r="AA95" s="203">
        <v>1.02</v>
      </c>
      <c r="AB95" s="203">
        <v>0</v>
      </c>
      <c r="AC95" s="203">
        <v>13.92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31.02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9.99</v>
      </c>
      <c r="D96" s="203">
        <v>2.9</v>
      </c>
      <c r="E96" s="203">
        <v>0</v>
      </c>
      <c r="F96" s="203">
        <v>5</v>
      </c>
      <c r="G96" s="203">
        <v>16.32</v>
      </c>
      <c r="H96" s="203">
        <v>0</v>
      </c>
      <c r="I96" s="203">
        <v>20.34</v>
      </c>
      <c r="J96" s="203">
        <v>0.67</v>
      </c>
      <c r="K96" s="203">
        <v>0.11</v>
      </c>
      <c r="L96" s="203">
        <v>16.920000000000002</v>
      </c>
      <c r="M96" s="203">
        <v>1.01</v>
      </c>
      <c r="N96" s="203">
        <v>1.33</v>
      </c>
      <c r="O96" s="203">
        <v>0</v>
      </c>
      <c r="P96" s="203">
        <v>1.38</v>
      </c>
      <c r="Q96" s="203">
        <v>0.12</v>
      </c>
      <c r="R96" s="203">
        <v>0.48</v>
      </c>
      <c r="S96" s="203">
        <v>0.3</v>
      </c>
      <c r="T96" s="203">
        <v>0</v>
      </c>
      <c r="U96" s="203">
        <v>1.96</v>
      </c>
      <c r="V96" s="203">
        <v>0.23</v>
      </c>
      <c r="W96" s="203">
        <v>0.51</v>
      </c>
      <c r="X96" s="203">
        <v>1.66</v>
      </c>
      <c r="Y96" s="203">
        <v>0</v>
      </c>
      <c r="Z96" s="203">
        <v>2.85</v>
      </c>
      <c r="AA96" s="203">
        <v>1.02</v>
      </c>
      <c r="AB96" s="203">
        <v>0</v>
      </c>
      <c r="AC96" s="203">
        <v>13.92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31.02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9.99</v>
      </c>
      <c r="D97" s="203">
        <v>2.9</v>
      </c>
      <c r="E97" s="203">
        <v>0</v>
      </c>
      <c r="F97" s="203">
        <v>5</v>
      </c>
      <c r="G97" s="203">
        <v>16.32</v>
      </c>
      <c r="H97" s="203">
        <v>0</v>
      </c>
      <c r="I97" s="203">
        <v>20.34</v>
      </c>
      <c r="J97" s="203">
        <v>0.67</v>
      </c>
      <c r="K97" s="203">
        <v>0.11</v>
      </c>
      <c r="L97" s="203">
        <v>16.920000000000002</v>
      </c>
      <c r="M97" s="203">
        <v>1.01</v>
      </c>
      <c r="N97" s="203">
        <v>1.33</v>
      </c>
      <c r="O97" s="203">
        <v>0</v>
      </c>
      <c r="P97" s="203">
        <v>1.38</v>
      </c>
      <c r="Q97" s="203">
        <v>0.12</v>
      </c>
      <c r="R97" s="203">
        <v>0.48</v>
      </c>
      <c r="S97" s="203">
        <v>0.3</v>
      </c>
      <c r="T97" s="203">
        <v>0</v>
      </c>
      <c r="U97" s="203">
        <v>1.96</v>
      </c>
      <c r="V97" s="203">
        <v>0.23</v>
      </c>
      <c r="W97" s="203">
        <v>0.51</v>
      </c>
      <c r="X97" s="203">
        <v>1.66</v>
      </c>
      <c r="Y97" s="203">
        <v>0</v>
      </c>
      <c r="Z97" s="203">
        <v>2.85</v>
      </c>
      <c r="AA97" s="203">
        <v>1.02</v>
      </c>
      <c r="AB97" s="203">
        <v>0</v>
      </c>
      <c r="AC97" s="203">
        <v>13.92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31.02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9.99</v>
      </c>
      <c r="D98" s="203">
        <v>2.9</v>
      </c>
      <c r="E98" s="203">
        <v>0</v>
      </c>
      <c r="F98" s="203">
        <v>5</v>
      </c>
      <c r="G98" s="203">
        <v>16.32</v>
      </c>
      <c r="H98" s="203">
        <v>0</v>
      </c>
      <c r="I98" s="203">
        <v>20.34</v>
      </c>
      <c r="J98" s="203">
        <v>0.67</v>
      </c>
      <c r="K98" s="203">
        <v>0.11</v>
      </c>
      <c r="L98" s="203">
        <v>16.920000000000002</v>
      </c>
      <c r="M98" s="203">
        <v>1.01</v>
      </c>
      <c r="N98" s="203">
        <v>1.33</v>
      </c>
      <c r="O98" s="203">
        <v>0</v>
      </c>
      <c r="P98" s="203">
        <v>1.38</v>
      </c>
      <c r="Q98" s="203">
        <v>0.12</v>
      </c>
      <c r="R98" s="203">
        <v>0.48</v>
      </c>
      <c r="S98" s="203">
        <v>0.3</v>
      </c>
      <c r="T98" s="203">
        <v>0</v>
      </c>
      <c r="U98" s="203">
        <v>1.96</v>
      </c>
      <c r="V98" s="203">
        <v>0.23</v>
      </c>
      <c r="W98" s="203">
        <v>0.51</v>
      </c>
      <c r="X98" s="203">
        <v>1.66</v>
      </c>
      <c r="Y98" s="203">
        <v>0</v>
      </c>
      <c r="Z98" s="203">
        <v>2.85</v>
      </c>
      <c r="AA98" s="203">
        <v>1.02</v>
      </c>
      <c r="AB98" s="203">
        <v>0</v>
      </c>
      <c r="AC98" s="203">
        <v>13.92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31.02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0.25377500000000008</v>
      </c>
      <c r="D99">
        <f t="shared" si="0"/>
        <v>5.3490000000000065E-2</v>
      </c>
      <c r="E99">
        <f t="shared" si="0"/>
        <v>0</v>
      </c>
      <c r="F99">
        <f t="shared" si="0"/>
        <v>0.12</v>
      </c>
      <c r="G99">
        <f t="shared" si="0"/>
        <v>0.39167999999999986</v>
      </c>
      <c r="H99">
        <f t="shared" si="0"/>
        <v>0</v>
      </c>
      <c r="I99">
        <f t="shared" si="0"/>
        <v>0.48815999999999915</v>
      </c>
      <c r="J99">
        <f t="shared" si="0"/>
        <v>1.6080000000000032E-2</v>
      </c>
      <c r="K99">
        <f t="shared" si="0"/>
        <v>1.982999999999999E-2</v>
      </c>
      <c r="L99">
        <f t="shared" si="0"/>
        <v>2.4683475000000006</v>
      </c>
      <c r="M99">
        <f t="shared" si="0"/>
        <v>2.4240000000000029E-2</v>
      </c>
      <c r="N99">
        <f t="shared" si="0"/>
        <v>3.1919999999999969E-2</v>
      </c>
      <c r="O99">
        <f t="shared" si="0"/>
        <v>0</v>
      </c>
      <c r="P99">
        <f t="shared" si="0"/>
        <v>3.3119999999999955E-2</v>
      </c>
      <c r="Q99">
        <f t="shared" si="0"/>
        <v>2.4120000000000016E-2</v>
      </c>
      <c r="R99">
        <f t="shared" si="0"/>
        <v>5.836499999999991E-2</v>
      </c>
      <c r="S99">
        <f t="shared" si="0"/>
        <v>4.2900000000000119E-2</v>
      </c>
      <c r="T99">
        <f t="shared" si="0"/>
        <v>0</v>
      </c>
      <c r="U99">
        <f t="shared" si="0"/>
        <v>4.7040000000000012E-2</v>
      </c>
      <c r="V99">
        <f t="shared" si="0"/>
        <v>4.0784999999999932E-2</v>
      </c>
      <c r="W99">
        <f t="shared" si="0"/>
        <v>7.7677499999999913E-2</v>
      </c>
      <c r="X99">
        <f t="shared" si="0"/>
        <v>0.16147749999999972</v>
      </c>
      <c r="Y99">
        <f t="shared" si="0"/>
        <v>0</v>
      </c>
      <c r="Z99">
        <f t="shared" si="0"/>
        <v>0.551704999999999</v>
      </c>
      <c r="AA99">
        <f t="shared" si="0"/>
        <v>0.10909749999999981</v>
      </c>
      <c r="AB99">
        <f t="shared" si="0"/>
        <v>0</v>
      </c>
      <c r="AC99">
        <f t="shared" si="0"/>
        <v>0.33886250000000007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0.74490750000000006</v>
      </c>
      <c r="AJ99">
        <f t="shared" si="0"/>
        <v>0</v>
      </c>
      <c r="AK99">
        <f t="shared" si="0"/>
        <v>0.22811250000000019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-73.287000000000006</v>
      </c>
      <c r="G3" s="124">
        <v>-73.287000000000006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-40</v>
      </c>
      <c r="N3" s="124">
        <v>-40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73.287000000000006</v>
      </c>
      <c r="AF3" s="124">
        <v>40</v>
      </c>
      <c r="AG3" s="124">
        <v>0</v>
      </c>
      <c r="AH3" s="124">
        <v>0</v>
      </c>
      <c r="AI3" s="124">
        <v>113.28700000000001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73.287000000000006</v>
      </c>
      <c r="BQ3" s="125">
        <f t="shared" ref="BQ3:BS66" si="3">IF(AF3&gt;0,AF3,0)</f>
        <v>40</v>
      </c>
      <c r="BR3" s="125">
        <f t="shared" si="3"/>
        <v>0</v>
      </c>
      <c r="BS3" s="125">
        <f t="shared" si="3"/>
        <v>0</v>
      </c>
      <c r="BT3" s="125">
        <f>-SUM(BP3:BS3)</f>
        <v>-113.28700000000001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732.87000000000012</v>
      </c>
      <c r="DA3" s="122">
        <f t="shared" ref="DA3:DC66" si="8">$AK3*BQ3</f>
        <v>400</v>
      </c>
      <c r="DB3" s="122">
        <f t="shared" si="8"/>
        <v>0</v>
      </c>
      <c r="DC3" s="122">
        <f t="shared" si="8"/>
        <v>0</v>
      </c>
      <c r="DD3" s="122">
        <f>SUM(CZ3:DC3)</f>
        <v>1132.8700000000001</v>
      </c>
      <c r="DF3" s="123">
        <f>AR3+AU3+BB3+BI3+BP3</f>
        <v>73.287000000000006</v>
      </c>
      <c r="DG3" s="123">
        <f>AY3+AN3+BC3+BJ3+BQ3</f>
        <v>40</v>
      </c>
      <c r="DH3" s="123">
        <f>BF3+AO3+AV3+BK3+BR3</f>
        <v>0</v>
      </c>
      <c r="DI3" s="123">
        <f>BM3+BS3+BD3+AW3+AP3</f>
        <v>0</v>
      </c>
      <c r="DJ3" s="123">
        <f>BT3+BL3+BE3+AX3+AQ3</f>
        <v>-113.28700000000001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-125.377</v>
      </c>
      <c r="G4" s="124">
        <v>-125.377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-10</v>
      </c>
      <c r="N4" s="124">
        <v>-10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125.377</v>
      </c>
      <c r="AF4" s="124">
        <v>10</v>
      </c>
      <c r="AG4" s="124">
        <v>0</v>
      </c>
      <c r="AH4" s="124">
        <v>0</v>
      </c>
      <c r="AI4" s="124">
        <v>135.37700000000001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125.377</v>
      </c>
      <c r="BQ4" s="125">
        <f t="shared" si="3"/>
        <v>10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-135.37700000000001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1253.77</v>
      </c>
      <c r="DA4" s="122">
        <f t="shared" si="8"/>
        <v>100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1353.77</v>
      </c>
      <c r="DF4" s="123">
        <f t="shared" ref="DF4:DF67" si="31">AR4+AU4+BB4+BI4+BP4</f>
        <v>125.377</v>
      </c>
      <c r="DG4" s="123">
        <f t="shared" ref="DG4:DG67" si="32">AY4+AN4+BC4+BJ4+BQ4</f>
        <v>10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-135.37700000000001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-153.31</v>
      </c>
      <c r="G5" s="124">
        <v>-153.31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153.31</v>
      </c>
      <c r="AF5" s="124">
        <v>0</v>
      </c>
      <c r="AG5" s="124">
        <v>0</v>
      </c>
      <c r="AH5" s="124">
        <v>0</v>
      </c>
      <c r="AI5" s="124">
        <v>153.31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153.31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-153.31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1533.1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1533.1</v>
      </c>
      <c r="DF5" s="123">
        <f t="shared" si="31"/>
        <v>153.31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-153.31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-20</v>
      </c>
      <c r="D6" s="124">
        <v>0</v>
      </c>
      <c r="E6" s="124">
        <v>0</v>
      </c>
      <c r="F6" s="124">
        <v>-172.52</v>
      </c>
      <c r="G6" s="124">
        <v>-192.52</v>
      </c>
      <c r="H6" s="118"/>
      <c r="I6" s="33">
        <v>4</v>
      </c>
      <c r="J6" s="124">
        <v>20</v>
      </c>
      <c r="K6" s="124">
        <v>0</v>
      </c>
      <c r="L6" s="124">
        <v>0</v>
      </c>
      <c r="M6" s="124">
        <v>0</v>
      </c>
      <c r="N6" s="124">
        <v>20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172.52</v>
      </c>
      <c r="AF6" s="124">
        <v>0</v>
      </c>
      <c r="AG6" s="124">
        <v>0</v>
      </c>
      <c r="AH6" s="124">
        <v>0</v>
      </c>
      <c r="AI6" s="124">
        <v>172.52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20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-20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172.52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-172.52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200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200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1725.2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1725.2</v>
      </c>
      <c r="DF6" s="123">
        <f t="shared" si="31"/>
        <v>192.52</v>
      </c>
      <c r="DG6" s="123">
        <f t="shared" si="32"/>
        <v>-20</v>
      </c>
      <c r="DH6" s="123">
        <f t="shared" si="33"/>
        <v>0</v>
      </c>
      <c r="DI6" s="123">
        <f t="shared" si="34"/>
        <v>0</v>
      </c>
      <c r="DJ6" s="123">
        <f t="shared" si="35"/>
        <v>-172.52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-35</v>
      </c>
      <c r="D7" s="124">
        <v>0</v>
      </c>
      <c r="E7" s="124">
        <v>0</v>
      </c>
      <c r="F7" s="124">
        <v>-158</v>
      </c>
      <c r="G7" s="124">
        <v>-193</v>
      </c>
      <c r="H7" s="118"/>
      <c r="I7" s="33">
        <v>5</v>
      </c>
      <c r="J7" s="124">
        <v>35</v>
      </c>
      <c r="K7" s="124">
        <v>0</v>
      </c>
      <c r="L7" s="124">
        <v>0</v>
      </c>
      <c r="M7" s="124">
        <v>0</v>
      </c>
      <c r="N7" s="124">
        <v>35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158</v>
      </c>
      <c r="AF7" s="124">
        <v>0</v>
      </c>
      <c r="AG7" s="124">
        <v>0</v>
      </c>
      <c r="AH7" s="124">
        <v>0</v>
      </c>
      <c r="AI7" s="124">
        <v>158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35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-35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158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-158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350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350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1580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1580</v>
      </c>
      <c r="DF7" s="123">
        <f t="shared" si="31"/>
        <v>193</v>
      </c>
      <c r="DG7" s="123">
        <f t="shared" si="32"/>
        <v>-35</v>
      </c>
      <c r="DH7" s="123">
        <f t="shared" si="33"/>
        <v>0</v>
      </c>
      <c r="DI7" s="123">
        <f t="shared" si="34"/>
        <v>0</v>
      </c>
      <c r="DJ7" s="123">
        <f t="shared" si="35"/>
        <v>-158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-55</v>
      </c>
      <c r="D8" s="124">
        <v>0</v>
      </c>
      <c r="E8" s="124">
        <v>0</v>
      </c>
      <c r="F8" s="124">
        <v>-123</v>
      </c>
      <c r="G8" s="124">
        <v>-178</v>
      </c>
      <c r="H8" s="118"/>
      <c r="I8" s="33">
        <v>6</v>
      </c>
      <c r="J8" s="124">
        <v>55</v>
      </c>
      <c r="K8" s="124">
        <v>0</v>
      </c>
      <c r="L8" s="124">
        <v>0</v>
      </c>
      <c r="M8" s="124">
        <v>0</v>
      </c>
      <c r="N8" s="124">
        <v>55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123</v>
      </c>
      <c r="AF8" s="124">
        <v>0</v>
      </c>
      <c r="AG8" s="124">
        <v>0</v>
      </c>
      <c r="AH8" s="124">
        <v>0</v>
      </c>
      <c r="AI8" s="124">
        <v>123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55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-55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123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-123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550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550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1230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1230</v>
      </c>
      <c r="DF8" s="123">
        <f t="shared" si="31"/>
        <v>178</v>
      </c>
      <c r="DG8" s="123">
        <f t="shared" si="32"/>
        <v>-55</v>
      </c>
      <c r="DH8" s="123">
        <f t="shared" si="33"/>
        <v>0</v>
      </c>
      <c r="DI8" s="123">
        <f t="shared" si="34"/>
        <v>0</v>
      </c>
      <c r="DJ8" s="123">
        <f t="shared" si="35"/>
        <v>-123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-75</v>
      </c>
      <c r="D9" s="124">
        <v>0</v>
      </c>
      <c r="E9" s="124">
        <v>0</v>
      </c>
      <c r="F9" s="124">
        <v>0</v>
      </c>
      <c r="G9" s="124">
        <v>-75</v>
      </c>
      <c r="H9" s="118"/>
      <c r="I9" s="33">
        <v>7</v>
      </c>
      <c r="J9" s="124">
        <v>75</v>
      </c>
      <c r="K9" s="124">
        <v>0</v>
      </c>
      <c r="L9" s="124">
        <v>0</v>
      </c>
      <c r="M9" s="124">
        <v>0</v>
      </c>
      <c r="N9" s="124">
        <v>75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75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-75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750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750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75</v>
      </c>
      <c r="DG9" s="123">
        <f t="shared" si="32"/>
        <v>-75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-90</v>
      </c>
      <c r="D10" s="124">
        <v>0</v>
      </c>
      <c r="E10" s="124">
        <v>0</v>
      </c>
      <c r="F10" s="124">
        <v>-12.709</v>
      </c>
      <c r="G10" s="124">
        <v>-102.709</v>
      </c>
      <c r="H10" s="118"/>
      <c r="I10" s="33">
        <v>8</v>
      </c>
      <c r="J10" s="124">
        <v>90</v>
      </c>
      <c r="K10" s="124">
        <v>0</v>
      </c>
      <c r="L10" s="124">
        <v>0</v>
      </c>
      <c r="M10" s="124">
        <v>0</v>
      </c>
      <c r="N10" s="124">
        <v>90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12.709</v>
      </c>
      <c r="AF10" s="124">
        <v>0</v>
      </c>
      <c r="AG10" s="124">
        <v>0</v>
      </c>
      <c r="AH10" s="124">
        <v>0</v>
      </c>
      <c r="AI10" s="124">
        <v>12.709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90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-90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12.709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-12.709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900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900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127.09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127.09</v>
      </c>
      <c r="DF10" s="123">
        <f t="shared" si="31"/>
        <v>102.709</v>
      </c>
      <c r="DG10" s="123">
        <f t="shared" si="32"/>
        <v>-90</v>
      </c>
      <c r="DH10" s="123">
        <f t="shared" si="33"/>
        <v>0</v>
      </c>
      <c r="DI10" s="123">
        <f t="shared" si="34"/>
        <v>0</v>
      </c>
      <c r="DJ10" s="123">
        <f t="shared" si="35"/>
        <v>-12.709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-57.134999999999998</v>
      </c>
      <c r="D11" s="124">
        <v>0</v>
      </c>
      <c r="E11" s="124">
        <v>0</v>
      </c>
      <c r="F11" s="124">
        <v>-33.865000000000002</v>
      </c>
      <c r="G11" s="124">
        <v>-91</v>
      </c>
      <c r="H11" s="118"/>
      <c r="I11" s="33">
        <v>9</v>
      </c>
      <c r="J11" s="124">
        <v>57.134999999999998</v>
      </c>
      <c r="K11" s="124">
        <v>0</v>
      </c>
      <c r="L11" s="124">
        <v>0</v>
      </c>
      <c r="M11" s="124">
        <v>0</v>
      </c>
      <c r="N11" s="124">
        <v>57.134999999999998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33.865000000000002</v>
      </c>
      <c r="AF11" s="124">
        <v>0</v>
      </c>
      <c r="AG11" s="124">
        <v>0</v>
      </c>
      <c r="AH11" s="124">
        <v>0</v>
      </c>
      <c r="AI11" s="124">
        <v>33.865000000000002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57.134999999999998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-57.134999999999998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33.865000000000002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-33.865000000000002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571.35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571.35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338.65000000000003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338.65000000000003</v>
      </c>
      <c r="DF11" s="123">
        <f t="shared" si="31"/>
        <v>91</v>
      </c>
      <c r="DG11" s="123">
        <f t="shared" si="32"/>
        <v>-57.134999999999998</v>
      </c>
      <c r="DH11" s="123">
        <f t="shared" si="33"/>
        <v>0</v>
      </c>
      <c r="DI11" s="123">
        <f t="shared" si="34"/>
        <v>0</v>
      </c>
      <c r="DJ11" s="123">
        <f t="shared" si="35"/>
        <v>-33.865000000000002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-27.094999999999999</v>
      </c>
      <c r="D12" s="124">
        <v>0</v>
      </c>
      <c r="E12" s="124">
        <v>0</v>
      </c>
      <c r="F12" s="124">
        <v>-36.905000000000001</v>
      </c>
      <c r="G12" s="124">
        <v>-64</v>
      </c>
      <c r="H12" s="118"/>
      <c r="I12" s="33">
        <v>10</v>
      </c>
      <c r="J12" s="124">
        <v>27.094999999999999</v>
      </c>
      <c r="K12" s="124">
        <v>0</v>
      </c>
      <c r="L12" s="124">
        <v>0</v>
      </c>
      <c r="M12" s="124">
        <v>0</v>
      </c>
      <c r="N12" s="124">
        <v>27.094999999999999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36.905000000000001</v>
      </c>
      <c r="AF12" s="124">
        <v>0</v>
      </c>
      <c r="AG12" s="124">
        <v>0</v>
      </c>
      <c r="AH12" s="124">
        <v>0</v>
      </c>
      <c r="AI12" s="124">
        <v>36.905000000000001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27.094999999999999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-27.094999999999999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36.905000000000001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-36.905000000000001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270.95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270.95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369.05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369.05</v>
      </c>
      <c r="DF12" s="123">
        <f t="shared" si="31"/>
        <v>64</v>
      </c>
      <c r="DG12" s="123">
        <f t="shared" si="32"/>
        <v>-27.094999999999999</v>
      </c>
      <c r="DH12" s="123">
        <f t="shared" si="33"/>
        <v>0</v>
      </c>
      <c r="DI12" s="123">
        <f t="shared" si="34"/>
        <v>0</v>
      </c>
      <c r="DJ12" s="123">
        <f t="shared" si="35"/>
        <v>-36.905000000000001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-19.050999999999998</v>
      </c>
      <c r="D13" s="124">
        <v>0</v>
      </c>
      <c r="E13" s="124">
        <v>0</v>
      </c>
      <c r="F13" s="124">
        <v>-25.949000000000002</v>
      </c>
      <c r="G13" s="124">
        <v>-45</v>
      </c>
      <c r="H13" s="118"/>
      <c r="I13" s="33">
        <v>11</v>
      </c>
      <c r="J13" s="124">
        <v>19.050999999999998</v>
      </c>
      <c r="K13" s="124">
        <v>0</v>
      </c>
      <c r="L13" s="124">
        <v>0</v>
      </c>
      <c r="M13" s="124">
        <v>0</v>
      </c>
      <c r="N13" s="124">
        <v>19.050999999999998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25.949000000000002</v>
      </c>
      <c r="AF13" s="124">
        <v>0</v>
      </c>
      <c r="AG13" s="124">
        <v>0</v>
      </c>
      <c r="AH13" s="124">
        <v>0</v>
      </c>
      <c r="AI13" s="124">
        <v>25.949000000000002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19.050999999999998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-19.050999999999998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25.949000000000002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-25.949000000000002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190.51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190.51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259.49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259.49</v>
      </c>
      <c r="DF13" s="123">
        <f t="shared" si="31"/>
        <v>45</v>
      </c>
      <c r="DG13" s="123">
        <f t="shared" si="32"/>
        <v>-19.050999999999998</v>
      </c>
      <c r="DH13" s="123">
        <f t="shared" si="33"/>
        <v>0</v>
      </c>
      <c r="DI13" s="123">
        <f t="shared" si="34"/>
        <v>0</v>
      </c>
      <c r="DJ13" s="123">
        <f t="shared" si="35"/>
        <v>-25.949000000000002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-8.891</v>
      </c>
      <c r="D14" s="124">
        <v>0</v>
      </c>
      <c r="E14" s="124">
        <v>0</v>
      </c>
      <c r="F14" s="124">
        <v>-12.109</v>
      </c>
      <c r="G14" s="124">
        <v>-21</v>
      </c>
      <c r="H14" s="118"/>
      <c r="I14" s="33">
        <v>12</v>
      </c>
      <c r="J14" s="124">
        <v>8.891</v>
      </c>
      <c r="K14" s="124">
        <v>0</v>
      </c>
      <c r="L14" s="124">
        <v>0</v>
      </c>
      <c r="M14" s="124">
        <v>0</v>
      </c>
      <c r="N14" s="124">
        <v>8.891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12.109</v>
      </c>
      <c r="AF14" s="124">
        <v>0</v>
      </c>
      <c r="AG14" s="124">
        <v>0</v>
      </c>
      <c r="AH14" s="124">
        <v>0</v>
      </c>
      <c r="AI14" s="124">
        <v>12.109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8.891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-8.891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12.109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-12.109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88.91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88.91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121.09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121.09</v>
      </c>
      <c r="DF14" s="123">
        <f t="shared" si="31"/>
        <v>21</v>
      </c>
      <c r="DG14" s="123">
        <f t="shared" si="32"/>
        <v>-8.891</v>
      </c>
      <c r="DH14" s="123">
        <f t="shared" si="33"/>
        <v>0</v>
      </c>
      <c r="DI14" s="123">
        <f t="shared" si="34"/>
        <v>0</v>
      </c>
      <c r="DJ14" s="123">
        <f t="shared" si="35"/>
        <v>-12.109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-55.036999999999999</v>
      </c>
      <c r="D15" s="124">
        <v>0</v>
      </c>
      <c r="E15" s="124">
        <v>0</v>
      </c>
      <c r="F15" s="124">
        <v>-74.962999999999994</v>
      </c>
      <c r="G15" s="124">
        <v>-130</v>
      </c>
      <c r="H15" s="118"/>
      <c r="I15" s="33">
        <v>13</v>
      </c>
      <c r="J15" s="124">
        <v>55.036999999999999</v>
      </c>
      <c r="K15" s="124">
        <v>0</v>
      </c>
      <c r="L15" s="124">
        <v>0</v>
      </c>
      <c r="M15" s="124">
        <v>0</v>
      </c>
      <c r="N15" s="124">
        <v>55.036999999999999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74.962999999999994</v>
      </c>
      <c r="AF15" s="124">
        <v>0</v>
      </c>
      <c r="AG15" s="124">
        <v>0</v>
      </c>
      <c r="AH15" s="124">
        <v>0</v>
      </c>
      <c r="AI15" s="124">
        <v>74.962999999999994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55.036999999999999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-55.036999999999999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74.962999999999994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-74.962999999999994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550.37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550.37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749.62999999999988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749.62999999999988</v>
      </c>
      <c r="DF15" s="123">
        <f t="shared" si="31"/>
        <v>130</v>
      </c>
      <c r="DG15" s="123">
        <f t="shared" si="32"/>
        <v>-55.036999999999999</v>
      </c>
      <c r="DH15" s="123">
        <f t="shared" si="33"/>
        <v>0</v>
      </c>
      <c r="DI15" s="123">
        <f t="shared" si="34"/>
        <v>0</v>
      </c>
      <c r="DJ15" s="123">
        <f t="shared" si="35"/>
        <v>-74.962999999999994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-41.49</v>
      </c>
      <c r="D16" s="124">
        <v>0</v>
      </c>
      <c r="E16" s="124">
        <v>0</v>
      </c>
      <c r="F16" s="124">
        <v>-56.51</v>
      </c>
      <c r="G16" s="124">
        <v>-98</v>
      </c>
      <c r="H16" s="118"/>
      <c r="I16" s="33">
        <v>14</v>
      </c>
      <c r="J16" s="124">
        <v>41.49</v>
      </c>
      <c r="K16" s="124">
        <v>0</v>
      </c>
      <c r="L16" s="124">
        <v>0</v>
      </c>
      <c r="M16" s="124">
        <v>0</v>
      </c>
      <c r="N16" s="124">
        <v>41.49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56.51</v>
      </c>
      <c r="AF16" s="124">
        <v>0</v>
      </c>
      <c r="AG16" s="124">
        <v>0</v>
      </c>
      <c r="AH16" s="124">
        <v>0</v>
      </c>
      <c r="AI16" s="124">
        <v>56.51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41.49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-41.49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56.51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-56.51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414.90000000000003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414.90000000000003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565.1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565.1</v>
      </c>
      <c r="DF16" s="123">
        <f t="shared" si="31"/>
        <v>98</v>
      </c>
      <c r="DG16" s="123">
        <f t="shared" si="32"/>
        <v>-41.49</v>
      </c>
      <c r="DH16" s="123">
        <f t="shared" si="33"/>
        <v>0</v>
      </c>
      <c r="DI16" s="123">
        <f t="shared" si="34"/>
        <v>0</v>
      </c>
      <c r="DJ16" s="123">
        <f t="shared" si="35"/>
        <v>-56.51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-27.518999999999998</v>
      </c>
      <c r="D17" s="124">
        <v>0</v>
      </c>
      <c r="E17" s="124">
        <v>0</v>
      </c>
      <c r="F17" s="124">
        <v>-37.481000000000002</v>
      </c>
      <c r="G17" s="124">
        <v>-65</v>
      </c>
      <c r="H17" s="118"/>
      <c r="I17" s="33">
        <v>15</v>
      </c>
      <c r="J17" s="124">
        <v>27.518999999999998</v>
      </c>
      <c r="K17" s="124">
        <v>0</v>
      </c>
      <c r="L17" s="124">
        <v>0</v>
      </c>
      <c r="M17" s="124">
        <v>0</v>
      </c>
      <c r="N17" s="124">
        <v>27.518999999999998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37.481000000000002</v>
      </c>
      <c r="AF17" s="124">
        <v>0</v>
      </c>
      <c r="AG17" s="124">
        <v>0</v>
      </c>
      <c r="AH17" s="124">
        <v>0</v>
      </c>
      <c r="AI17" s="124">
        <v>37.481000000000002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27.518999999999998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-27.518999999999998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37.481000000000002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-37.481000000000002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275.19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275.19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374.81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374.81</v>
      </c>
      <c r="DF17" s="123">
        <f t="shared" si="31"/>
        <v>65</v>
      </c>
      <c r="DG17" s="123">
        <f t="shared" si="32"/>
        <v>-27.518999999999998</v>
      </c>
      <c r="DH17" s="123">
        <f t="shared" si="33"/>
        <v>0</v>
      </c>
      <c r="DI17" s="123">
        <f t="shared" si="34"/>
        <v>0</v>
      </c>
      <c r="DJ17" s="123">
        <f t="shared" si="35"/>
        <v>-37.481000000000002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-22.437999999999999</v>
      </c>
      <c r="D18" s="124">
        <v>0</v>
      </c>
      <c r="E18" s="124">
        <v>0</v>
      </c>
      <c r="F18" s="124">
        <v>-30.562000000000001</v>
      </c>
      <c r="G18" s="124">
        <v>-53</v>
      </c>
      <c r="H18" s="118"/>
      <c r="I18" s="33">
        <v>16</v>
      </c>
      <c r="J18" s="124">
        <v>22.437999999999999</v>
      </c>
      <c r="K18" s="124">
        <v>0</v>
      </c>
      <c r="L18" s="124">
        <v>0</v>
      </c>
      <c r="M18" s="124">
        <v>0</v>
      </c>
      <c r="N18" s="124">
        <v>22.437999999999999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30.562000000000001</v>
      </c>
      <c r="AF18" s="124">
        <v>0</v>
      </c>
      <c r="AG18" s="124">
        <v>0</v>
      </c>
      <c r="AH18" s="124">
        <v>0</v>
      </c>
      <c r="AI18" s="124">
        <v>30.562000000000001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22.437999999999999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-22.437999999999999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30.562000000000001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-30.562000000000001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224.38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224.38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305.62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305.62</v>
      </c>
      <c r="DF18" s="123">
        <f t="shared" si="31"/>
        <v>53</v>
      </c>
      <c r="DG18" s="123">
        <f t="shared" si="32"/>
        <v>-22.437999999999999</v>
      </c>
      <c r="DH18" s="123">
        <f t="shared" si="33"/>
        <v>0</v>
      </c>
      <c r="DI18" s="123">
        <f t="shared" si="34"/>
        <v>0</v>
      </c>
      <c r="DJ18" s="123">
        <f t="shared" si="35"/>
        <v>-30.562000000000001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-7.1970000000000001</v>
      </c>
      <c r="D19" s="124">
        <v>0</v>
      </c>
      <c r="E19" s="124">
        <v>0</v>
      </c>
      <c r="F19" s="124">
        <v>-9.8030000000000008</v>
      </c>
      <c r="G19" s="124">
        <v>-17</v>
      </c>
      <c r="H19" s="118"/>
      <c r="I19" s="33">
        <v>17</v>
      </c>
      <c r="J19" s="124">
        <v>7.1970000000000001</v>
      </c>
      <c r="K19" s="124">
        <v>0</v>
      </c>
      <c r="L19" s="124">
        <v>0</v>
      </c>
      <c r="M19" s="124">
        <v>0</v>
      </c>
      <c r="N19" s="124">
        <v>7.1970000000000001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9.8030000000000008</v>
      </c>
      <c r="AF19" s="124">
        <v>0</v>
      </c>
      <c r="AG19" s="124">
        <v>0</v>
      </c>
      <c r="AH19" s="124">
        <v>0</v>
      </c>
      <c r="AI19" s="124">
        <v>9.8030000000000008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7.1970000000000001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-7.1970000000000001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9.8030000000000008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-9.8030000000000008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71.97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71.97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98.03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98.03</v>
      </c>
      <c r="DF19" s="123">
        <f t="shared" si="31"/>
        <v>17</v>
      </c>
      <c r="DG19" s="123">
        <f t="shared" si="32"/>
        <v>-7.1970000000000001</v>
      </c>
      <c r="DH19" s="123">
        <f t="shared" si="33"/>
        <v>0</v>
      </c>
      <c r="DI19" s="123">
        <f t="shared" si="34"/>
        <v>0</v>
      </c>
      <c r="DJ19" s="123">
        <f t="shared" si="35"/>
        <v>-9.8030000000000008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-18.628</v>
      </c>
      <c r="D27" s="124">
        <v>0</v>
      </c>
      <c r="E27" s="124">
        <v>0</v>
      </c>
      <c r="F27" s="124">
        <v>-25.372</v>
      </c>
      <c r="G27" s="124">
        <v>-44</v>
      </c>
      <c r="H27" s="118"/>
      <c r="I27" s="33">
        <v>25</v>
      </c>
      <c r="J27" s="124">
        <v>18.628</v>
      </c>
      <c r="K27" s="124">
        <v>0</v>
      </c>
      <c r="L27" s="124">
        <v>0</v>
      </c>
      <c r="M27" s="124">
        <v>0</v>
      </c>
      <c r="N27" s="124">
        <v>18.628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25.372</v>
      </c>
      <c r="AF27" s="124">
        <v>0</v>
      </c>
      <c r="AG27" s="124">
        <v>0</v>
      </c>
      <c r="AH27" s="124">
        <v>0</v>
      </c>
      <c r="AI27" s="124">
        <v>25.372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18.628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-18.628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25.372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-25.372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186.28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186.28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253.72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253.72</v>
      </c>
      <c r="DF27" s="123">
        <f t="shared" si="31"/>
        <v>44</v>
      </c>
      <c r="DG27" s="123">
        <f t="shared" si="32"/>
        <v>-18.628</v>
      </c>
      <c r="DH27" s="123">
        <f t="shared" si="33"/>
        <v>0</v>
      </c>
      <c r="DI27" s="123">
        <f t="shared" si="34"/>
        <v>0</v>
      </c>
      <c r="DJ27" s="123">
        <f t="shared" si="35"/>
        <v>-25.372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-8.891</v>
      </c>
      <c r="D28" s="124">
        <v>0</v>
      </c>
      <c r="E28" s="124">
        <v>0</v>
      </c>
      <c r="F28" s="124">
        <v>-12.109</v>
      </c>
      <c r="G28" s="124">
        <v>-21</v>
      </c>
      <c r="H28" s="118"/>
      <c r="I28" s="33">
        <v>26</v>
      </c>
      <c r="J28" s="124">
        <v>8.891</v>
      </c>
      <c r="K28" s="124">
        <v>0</v>
      </c>
      <c r="L28" s="124">
        <v>0</v>
      </c>
      <c r="M28" s="124">
        <v>0</v>
      </c>
      <c r="N28" s="124">
        <v>8.891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12.109</v>
      </c>
      <c r="AF28" s="124">
        <v>0</v>
      </c>
      <c r="AG28" s="124">
        <v>0</v>
      </c>
      <c r="AH28" s="124">
        <v>0</v>
      </c>
      <c r="AI28" s="124">
        <v>12.109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8.891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-8.891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12.109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-12.109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88.91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88.91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121.09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121.09</v>
      </c>
      <c r="DF28" s="123">
        <f t="shared" si="31"/>
        <v>21</v>
      </c>
      <c r="DG28" s="123">
        <f t="shared" si="32"/>
        <v>-8.891</v>
      </c>
      <c r="DH28" s="123">
        <f t="shared" si="33"/>
        <v>0</v>
      </c>
      <c r="DI28" s="123">
        <f t="shared" si="34"/>
        <v>0</v>
      </c>
      <c r="DJ28" s="123">
        <f t="shared" si="35"/>
        <v>-12.109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-7.6210000000000004</v>
      </c>
      <c r="D29" s="124">
        <v>0</v>
      </c>
      <c r="E29" s="124">
        <v>0</v>
      </c>
      <c r="F29" s="124">
        <v>-10.379</v>
      </c>
      <c r="G29" s="124">
        <v>-18</v>
      </c>
      <c r="H29" s="118"/>
      <c r="I29" s="33">
        <v>27</v>
      </c>
      <c r="J29" s="124">
        <v>7.6210000000000004</v>
      </c>
      <c r="K29" s="124">
        <v>0</v>
      </c>
      <c r="L29" s="124">
        <v>0</v>
      </c>
      <c r="M29" s="124">
        <v>0</v>
      </c>
      <c r="N29" s="124">
        <v>7.6210000000000004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10.379</v>
      </c>
      <c r="AF29" s="124">
        <v>0</v>
      </c>
      <c r="AG29" s="124">
        <v>0</v>
      </c>
      <c r="AH29" s="124">
        <v>0</v>
      </c>
      <c r="AI29" s="124">
        <v>10.379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7.6210000000000004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-7.6210000000000004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10.379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-10.379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76.210000000000008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76.210000000000008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103.78999999999999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103.78999999999999</v>
      </c>
      <c r="DF29" s="123">
        <f t="shared" si="31"/>
        <v>18</v>
      </c>
      <c r="DG29" s="123">
        <f t="shared" si="32"/>
        <v>-7.6210000000000004</v>
      </c>
      <c r="DH29" s="123">
        <f t="shared" si="33"/>
        <v>0</v>
      </c>
      <c r="DI29" s="123">
        <f t="shared" si="34"/>
        <v>0</v>
      </c>
      <c r="DJ29" s="123">
        <f t="shared" si="35"/>
        <v>-10.379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-5.5039999999999996</v>
      </c>
      <c r="D41" s="124">
        <v>0</v>
      </c>
      <c r="E41" s="124">
        <v>0</v>
      </c>
      <c r="F41" s="124">
        <v>-7.4960000000000004</v>
      </c>
      <c r="G41" s="124">
        <v>-13</v>
      </c>
      <c r="H41" s="118"/>
      <c r="I41" s="33">
        <v>39</v>
      </c>
      <c r="J41" s="124">
        <v>5.5039999999999996</v>
      </c>
      <c r="K41" s="124">
        <v>0</v>
      </c>
      <c r="L41" s="124">
        <v>0</v>
      </c>
      <c r="M41" s="124">
        <v>0</v>
      </c>
      <c r="N41" s="124">
        <v>5.5039999999999996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7.4960000000000004</v>
      </c>
      <c r="AF41" s="124">
        <v>0</v>
      </c>
      <c r="AG41" s="124">
        <v>0</v>
      </c>
      <c r="AH41" s="124">
        <v>0</v>
      </c>
      <c r="AI41" s="124">
        <v>7.4960000000000004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5.5039999999999996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-5.5039999999999996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7.4960000000000004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-7.4960000000000004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55.039999999999992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55.039999999999992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74.960000000000008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74.960000000000008</v>
      </c>
      <c r="DF41" s="123">
        <f t="shared" si="31"/>
        <v>13</v>
      </c>
      <c r="DG41" s="123">
        <f t="shared" si="32"/>
        <v>-5.5039999999999996</v>
      </c>
      <c r="DH41" s="123">
        <f t="shared" si="33"/>
        <v>0</v>
      </c>
      <c r="DI41" s="123">
        <f t="shared" si="34"/>
        <v>0</v>
      </c>
      <c r="DJ41" s="123">
        <f t="shared" si="35"/>
        <v>-7.4960000000000004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-5.5039999999999996</v>
      </c>
      <c r="D42" s="124">
        <v>0</v>
      </c>
      <c r="E42" s="124">
        <v>0</v>
      </c>
      <c r="F42" s="124">
        <v>-7.4960000000000004</v>
      </c>
      <c r="G42" s="124">
        <v>-13</v>
      </c>
      <c r="H42" s="118"/>
      <c r="I42" s="33">
        <v>40</v>
      </c>
      <c r="J42" s="124">
        <v>5.5039999999999996</v>
      </c>
      <c r="K42" s="124">
        <v>0</v>
      </c>
      <c r="L42" s="124">
        <v>0</v>
      </c>
      <c r="M42" s="124">
        <v>0</v>
      </c>
      <c r="N42" s="124">
        <v>5.5039999999999996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7.4960000000000004</v>
      </c>
      <c r="AF42" s="124">
        <v>0</v>
      </c>
      <c r="AG42" s="124">
        <v>0</v>
      </c>
      <c r="AH42" s="124">
        <v>0</v>
      </c>
      <c r="AI42" s="124">
        <v>7.4960000000000004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5.5039999999999996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-5.5039999999999996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7.4960000000000004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-7.4960000000000004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55.039999999999992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55.039999999999992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74.960000000000008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74.960000000000008</v>
      </c>
      <c r="DF42" s="123">
        <f t="shared" si="31"/>
        <v>13</v>
      </c>
      <c r="DG42" s="123">
        <f t="shared" si="32"/>
        <v>-5.5039999999999996</v>
      </c>
      <c r="DH42" s="123">
        <f t="shared" si="33"/>
        <v>0</v>
      </c>
      <c r="DI42" s="123">
        <f t="shared" si="34"/>
        <v>0</v>
      </c>
      <c r="DJ42" s="123">
        <f t="shared" si="35"/>
        <v>-7.4960000000000004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-19.475000000000001</v>
      </c>
      <c r="D43" s="124">
        <v>0</v>
      </c>
      <c r="E43" s="124">
        <v>0</v>
      </c>
      <c r="F43" s="124">
        <v>-26.524999999999999</v>
      </c>
      <c r="G43" s="124">
        <v>-46</v>
      </c>
      <c r="H43" s="118"/>
      <c r="I43" s="33">
        <v>41</v>
      </c>
      <c r="J43" s="124">
        <v>19.475000000000001</v>
      </c>
      <c r="K43" s="124">
        <v>0</v>
      </c>
      <c r="L43" s="124">
        <v>0</v>
      </c>
      <c r="M43" s="124">
        <v>0</v>
      </c>
      <c r="N43" s="124">
        <v>19.475000000000001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26.524999999999999</v>
      </c>
      <c r="AF43" s="124">
        <v>0</v>
      </c>
      <c r="AG43" s="124">
        <v>0</v>
      </c>
      <c r="AH43" s="124">
        <v>0</v>
      </c>
      <c r="AI43" s="124">
        <v>26.524999999999999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19.475000000000001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-19.475000000000001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26.524999999999999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-26.524999999999999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194.75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194.75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265.25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265.25</v>
      </c>
      <c r="DF43" s="123">
        <f t="shared" si="31"/>
        <v>46</v>
      </c>
      <c r="DG43" s="123">
        <f t="shared" si="32"/>
        <v>-19.475000000000001</v>
      </c>
      <c r="DH43" s="123">
        <f t="shared" si="33"/>
        <v>0</v>
      </c>
      <c r="DI43" s="123">
        <f t="shared" si="34"/>
        <v>0</v>
      </c>
      <c r="DJ43" s="123">
        <f t="shared" si="35"/>
        <v>-26.524999999999999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-28.789000000000001</v>
      </c>
      <c r="D44" s="124">
        <v>0</v>
      </c>
      <c r="E44" s="124">
        <v>0</v>
      </c>
      <c r="F44" s="124">
        <v>-39.210999999999999</v>
      </c>
      <c r="G44" s="124">
        <v>-68</v>
      </c>
      <c r="H44" s="118"/>
      <c r="I44" s="33">
        <v>42</v>
      </c>
      <c r="J44" s="124">
        <v>28.789000000000001</v>
      </c>
      <c r="K44" s="124">
        <v>0</v>
      </c>
      <c r="L44" s="124">
        <v>0</v>
      </c>
      <c r="M44" s="124">
        <v>0</v>
      </c>
      <c r="N44" s="124">
        <v>28.789000000000001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39.210999999999999</v>
      </c>
      <c r="AF44" s="124">
        <v>0</v>
      </c>
      <c r="AG44" s="124">
        <v>0</v>
      </c>
      <c r="AH44" s="124">
        <v>0</v>
      </c>
      <c r="AI44" s="124">
        <v>39.210999999999999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28.789000000000001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-28.789000000000001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39.210999999999999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-39.210999999999999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287.89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287.89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392.11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392.11</v>
      </c>
      <c r="DF44" s="123">
        <f t="shared" si="31"/>
        <v>68</v>
      </c>
      <c r="DG44" s="123">
        <f t="shared" si="32"/>
        <v>-28.789000000000001</v>
      </c>
      <c r="DH44" s="123">
        <f t="shared" si="33"/>
        <v>0</v>
      </c>
      <c r="DI44" s="123">
        <f t="shared" si="34"/>
        <v>0</v>
      </c>
      <c r="DJ44" s="123">
        <f t="shared" si="35"/>
        <v>-39.210999999999999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-38.103000000000002</v>
      </c>
      <c r="D45" s="124">
        <v>0</v>
      </c>
      <c r="E45" s="124">
        <v>0</v>
      </c>
      <c r="F45" s="124">
        <v>-51.896999999999998</v>
      </c>
      <c r="G45" s="124">
        <v>-90</v>
      </c>
      <c r="H45" s="118"/>
      <c r="I45" s="33">
        <v>43</v>
      </c>
      <c r="J45" s="124">
        <v>38.103000000000002</v>
      </c>
      <c r="K45" s="124">
        <v>0</v>
      </c>
      <c r="L45" s="124">
        <v>0</v>
      </c>
      <c r="M45" s="124">
        <v>0</v>
      </c>
      <c r="N45" s="124">
        <v>38.103000000000002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51.896999999999998</v>
      </c>
      <c r="AF45" s="124">
        <v>0</v>
      </c>
      <c r="AG45" s="124">
        <v>0</v>
      </c>
      <c r="AH45" s="124">
        <v>0</v>
      </c>
      <c r="AI45" s="124">
        <v>51.896999999999998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38.103000000000002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-38.103000000000002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51.896999999999998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-51.896999999999998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381.03000000000003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381.03000000000003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518.97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518.97</v>
      </c>
      <c r="DF45" s="123">
        <f t="shared" si="31"/>
        <v>90</v>
      </c>
      <c r="DG45" s="123">
        <f t="shared" si="32"/>
        <v>-38.103000000000002</v>
      </c>
      <c r="DH45" s="123">
        <f t="shared" si="33"/>
        <v>0</v>
      </c>
      <c r="DI45" s="123">
        <f t="shared" si="34"/>
        <v>0</v>
      </c>
      <c r="DJ45" s="123">
        <f t="shared" si="35"/>
        <v>-51.896999999999998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-53.344000000000001</v>
      </c>
      <c r="D46" s="124">
        <v>0</v>
      </c>
      <c r="E46" s="124">
        <v>0</v>
      </c>
      <c r="F46" s="124">
        <v>-72.656000000000006</v>
      </c>
      <c r="G46" s="124">
        <v>-126</v>
      </c>
      <c r="H46" s="118"/>
      <c r="I46" s="33">
        <v>44</v>
      </c>
      <c r="J46" s="124">
        <v>53.344000000000001</v>
      </c>
      <c r="K46" s="124">
        <v>0</v>
      </c>
      <c r="L46" s="124">
        <v>0</v>
      </c>
      <c r="M46" s="124">
        <v>0</v>
      </c>
      <c r="N46" s="124">
        <v>53.344000000000001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72.656000000000006</v>
      </c>
      <c r="AF46" s="124">
        <v>0</v>
      </c>
      <c r="AG46" s="124">
        <v>0</v>
      </c>
      <c r="AH46" s="124">
        <v>0</v>
      </c>
      <c r="AI46" s="124">
        <v>72.656000000000006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53.344000000000001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-53.344000000000001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72.656000000000006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-72.656000000000006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533.44000000000005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533.44000000000005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726.56000000000006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726.56000000000006</v>
      </c>
      <c r="DF46" s="123">
        <f t="shared" si="31"/>
        <v>126</v>
      </c>
      <c r="DG46" s="123">
        <f t="shared" si="32"/>
        <v>-53.344000000000001</v>
      </c>
      <c r="DH46" s="123">
        <f t="shared" si="33"/>
        <v>0</v>
      </c>
      <c r="DI46" s="123">
        <f t="shared" si="34"/>
        <v>0</v>
      </c>
      <c r="DJ46" s="123">
        <f t="shared" si="35"/>
        <v>-72.656000000000006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-57.154000000000003</v>
      </c>
      <c r="D47" s="124">
        <v>0</v>
      </c>
      <c r="E47" s="124">
        <v>0</v>
      </c>
      <c r="F47" s="124">
        <v>-77.846000000000004</v>
      </c>
      <c r="G47" s="124">
        <v>-135</v>
      </c>
      <c r="H47" s="118"/>
      <c r="I47" s="33">
        <v>45</v>
      </c>
      <c r="J47" s="124">
        <v>57.154000000000003</v>
      </c>
      <c r="K47" s="124">
        <v>0</v>
      </c>
      <c r="L47" s="124">
        <v>0</v>
      </c>
      <c r="M47" s="124">
        <v>0</v>
      </c>
      <c r="N47" s="124">
        <v>57.154000000000003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77.846000000000004</v>
      </c>
      <c r="AF47" s="124">
        <v>0</v>
      </c>
      <c r="AG47" s="124">
        <v>0</v>
      </c>
      <c r="AH47" s="124">
        <v>0</v>
      </c>
      <c r="AI47" s="124">
        <v>77.846000000000004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57.154000000000003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-57.154000000000003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77.846000000000004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-77.846000000000004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571.54000000000008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571.54000000000008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778.46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778.46</v>
      </c>
      <c r="DF47" s="123">
        <f t="shared" si="31"/>
        <v>135</v>
      </c>
      <c r="DG47" s="123">
        <f t="shared" si="32"/>
        <v>-57.154000000000003</v>
      </c>
      <c r="DH47" s="123">
        <f t="shared" si="33"/>
        <v>0</v>
      </c>
      <c r="DI47" s="123">
        <f t="shared" si="34"/>
        <v>0</v>
      </c>
      <c r="DJ47" s="123">
        <f t="shared" si="35"/>
        <v>-77.846000000000004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-61.811</v>
      </c>
      <c r="D48" s="124">
        <v>0</v>
      </c>
      <c r="E48" s="124">
        <v>0</v>
      </c>
      <c r="F48" s="124">
        <v>-84.188999999999993</v>
      </c>
      <c r="G48" s="124">
        <v>-146</v>
      </c>
      <c r="H48" s="118"/>
      <c r="I48" s="33">
        <v>46</v>
      </c>
      <c r="J48" s="124">
        <v>61.811</v>
      </c>
      <c r="K48" s="124">
        <v>0</v>
      </c>
      <c r="L48" s="124">
        <v>0</v>
      </c>
      <c r="M48" s="124">
        <v>0</v>
      </c>
      <c r="N48" s="124">
        <v>61.811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84.188999999999993</v>
      </c>
      <c r="AF48" s="124">
        <v>0</v>
      </c>
      <c r="AG48" s="124">
        <v>0</v>
      </c>
      <c r="AH48" s="124">
        <v>0</v>
      </c>
      <c r="AI48" s="124">
        <v>84.188999999999993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61.811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-61.811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84.188999999999993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-84.188999999999993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618.11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618.11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841.88999999999987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841.88999999999987</v>
      </c>
      <c r="DF48" s="123">
        <f t="shared" si="31"/>
        <v>146</v>
      </c>
      <c r="DG48" s="123">
        <f t="shared" si="32"/>
        <v>-61.811</v>
      </c>
      <c r="DH48" s="123">
        <f t="shared" si="33"/>
        <v>0</v>
      </c>
      <c r="DI48" s="123">
        <f t="shared" si="34"/>
        <v>0</v>
      </c>
      <c r="DJ48" s="123">
        <f t="shared" si="35"/>
        <v>-84.188999999999993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-66.891000000000005</v>
      </c>
      <c r="D49" s="124">
        <v>0</v>
      </c>
      <c r="E49" s="124">
        <v>0</v>
      </c>
      <c r="F49" s="124">
        <v>-91.108999999999995</v>
      </c>
      <c r="G49" s="124">
        <v>-158</v>
      </c>
      <c r="H49" s="118"/>
      <c r="I49" s="33">
        <v>47</v>
      </c>
      <c r="J49" s="124">
        <v>66.891000000000005</v>
      </c>
      <c r="K49" s="124">
        <v>0</v>
      </c>
      <c r="L49" s="124">
        <v>0</v>
      </c>
      <c r="M49" s="124">
        <v>0</v>
      </c>
      <c r="N49" s="124">
        <v>66.891000000000005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91.108999999999995</v>
      </c>
      <c r="AF49" s="124">
        <v>0</v>
      </c>
      <c r="AG49" s="124">
        <v>0</v>
      </c>
      <c r="AH49" s="124">
        <v>0</v>
      </c>
      <c r="AI49" s="124">
        <v>91.108999999999995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66.891000000000005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-66.891000000000005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91.108999999999995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-91.108999999999995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668.91000000000008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668.91000000000008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911.08999999999992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911.08999999999992</v>
      </c>
      <c r="DF49" s="123">
        <f t="shared" si="31"/>
        <v>158</v>
      </c>
      <c r="DG49" s="123">
        <f t="shared" si="32"/>
        <v>-66.891000000000005</v>
      </c>
      <c r="DH49" s="123">
        <f t="shared" si="33"/>
        <v>0</v>
      </c>
      <c r="DI49" s="123">
        <f t="shared" si="34"/>
        <v>0</v>
      </c>
      <c r="DJ49" s="123">
        <f t="shared" si="35"/>
        <v>-91.108999999999995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-52.92</v>
      </c>
      <c r="D50" s="124">
        <v>0</v>
      </c>
      <c r="E50" s="124">
        <v>0</v>
      </c>
      <c r="F50" s="124">
        <v>-72.08</v>
      </c>
      <c r="G50" s="124">
        <v>-125</v>
      </c>
      <c r="H50" s="118"/>
      <c r="I50" s="33">
        <v>48</v>
      </c>
      <c r="J50" s="124">
        <v>52.92</v>
      </c>
      <c r="K50" s="124">
        <v>0</v>
      </c>
      <c r="L50" s="124">
        <v>0</v>
      </c>
      <c r="M50" s="124">
        <v>0</v>
      </c>
      <c r="N50" s="124">
        <v>52.92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72.08</v>
      </c>
      <c r="AF50" s="124">
        <v>0</v>
      </c>
      <c r="AG50" s="124">
        <v>0</v>
      </c>
      <c r="AH50" s="124">
        <v>0</v>
      </c>
      <c r="AI50" s="124">
        <v>72.08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52.92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-52.92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72.08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-72.08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529.20000000000005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529.20000000000005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720.8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720.8</v>
      </c>
      <c r="DF50" s="123">
        <f t="shared" si="31"/>
        <v>125</v>
      </c>
      <c r="DG50" s="123">
        <f t="shared" si="32"/>
        <v>-52.92</v>
      </c>
      <c r="DH50" s="123">
        <f t="shared" si="33"/>
        <v>0</v>
      </c>
      <c r="DI50" s="123">
        <f t="shared" si="34"/>
        <v>0</v>
      </c>
      <c r="DJ50" s="123">
        <f t="shared" si="35"/>
        <v>-72.08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-4</v>
      </c>
      <c r="D51" s="124">
        <v>0</v>
      </c>
      <c r="E51" s="124">
        <v>0</v>
      </c>
      <c r="F51" s="124">
        <v>-135</v>
      </c>
      <c r="G51" s="124">
        <v>-139</v>
      </c>
      <c r="H51" s="118"/>
      <c r="I51" s="33">
        <v>49</v>
      </c>
      <c r="J51" s="124">
        <v>4</v>
      </c>
      <c r="K51" s="124">
        <v>0</v>
      </c>
      <c r="L51" s="124">
        <v>0</v>
      </c>
      <c r="M51" s="124">
        <v>0</v>
      </c>
      <c r="N51" s="124">
        <v>4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135</v>
      </c>
      <c r="AF51" s="124">
        <v>0</v>
      </c>
      <c r="AG51" s="124">
        <v>0</v>
      </c>
      <c r="AH51" s="124">
        <v>0</v>
      </c>
      <c r="AI51" s="124">
        <v>135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4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-4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135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-135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40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40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1350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1350</v>
      </c>
      <c r="DF51" s="123">
        <f t="shared" si="31"/>
        <v>139</v>
      </c>
      <c r="DG51" s="123">
        <f t="shared" si="32"/>
        <v>-4</v>
      </c>
      <c r="DH51" s="123">
        <f t="shared" si="33"/>
        <v>0</v>
      </c>
      <c r="DI51" s="123">
        <f t="shared" si="34"/>
        <v>0</v>
      </c>
      <c r="DJ51" s="123">
        <f t="shared" si="35"/>
        <v>-135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-148</v>
      </c>
      <c r="G52" s="124">
        <v>-148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148</v>
      </c>
      <c r="AF52" s="124">
        <v>0</v>
      </c>
      <c r="AG52" s="124">
        <v>0</v>
      </c>
      <c r="AH52" s="124">
        <v>0</v>
      </c>
      <c r="AI52" s="124">
        <v>148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148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-148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1480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1480</v>
      </c>
      <c r="DF52" s="123">
        <f t="shared" si="31"/>
        <v>148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-148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-153</v>
      </c>
      <c r="G53" s="124">
        <v>-153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153</v>
      </c>
      <c r="AF53" s="124">
        <v>0</v>
      </c>
      <c r="AG53" s="124">
        <v>0</v>
      </c>
      <c r="AH53" s="124">
        <v>0</v>
      </c>
      <c r="AI53" s="124">
        <v>153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153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-153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1530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1530</v>
      </c>
      <c r="DF53" s="123">
        <f t="shared" si="31"/>
        <v>153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-153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-142</v>
      </c>
      <c r="G54" s="124">
        <v>-142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142</v>
      </c>
      <c r="AF54" s="124">
        <v>0</v>
      </c>
      <c r="AG54" s="124">
        <v>0</v>
      </c>
      <c r="AH54" s="124">
        <v>0</v>
      </c>
      <c r="AI54" s="124">
        <v>142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142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-142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1420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1420</v>
      </c>
      <c r="DF54" s="123">
        <f t="shared" si="31"/>
        <v>142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-142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-113</v>
      </c>
      <c r="G55" s="124">
        <v>-113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113</v>
      </c>
      <c r="AF55" s="124">
        <v>0</v>
      </c>
      <c r="AG55" s="124">
        <v>0</v>
      </c>
      <c r="AH55" s="124">
        <v>0</v>
      </c>
      <c r="AI55" s="124">
        <v>113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113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-113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1130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1130</v>
      </c>
      <c r="DF55" s="123">
        <f t="shared" si="31"/>
        <v>113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-113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-123</v>
      </c>
      <c r="G56" s="124">
        <v>-123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123</v>
      </c>
      <c r="AF56" s="124">
        <v>0</v>
      </c>
      <c r="AG56" s="124">
        <v>0</v>
      </c>
      <c r="AH56" s="124">
        <v>0</v>
      </c>
      <c r="AI56" s="124">
        <v>123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123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-123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1230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1230</v>
      </c>
      <c r="DF56" s="123">
        <f t="shared" si="31"/>
        <v>123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-123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-142</v>
      </c>
      <c r="G57" s="124">
        <v>-142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142</v>
      </c>
      <c r="AF57" s="124">
        <v>0</v>
      </c>
      <c r="AG57" s="124">
        <v>0</v>
      </c>
      <c r="AH57" s="124">
        <v>0</v>
      </c>
      <c r="AI57" s="124">
        <v>142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142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-142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1420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1420</v>
      </c>
      <c r="DF57" s="123">
        <f t="shared" si="31"/>
        <v>142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-142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-171</v>
      </c>
      <c r="G58" s="124">
        <v>-171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171</v>
      </c>
      <c r="AF58" s="124">
        <v>0</v>
      </c>
      <c r="AG58" s="124">
        <v>0</v>
      </c>
      <c r="AH58" s="124">
        <v>0</v>
      </c>
      <c r="AI58" s="124">
        <v>171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171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-171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1710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1710</v>
      </c>
      <c r="DF58" s="123">
        <f t="shared" si="31"/>
        <v>171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-171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-179.732</v>
      </c>
      <c r="G59" s="124">
        <v>-179.732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179.732</v>
      </c>
      <c r="AF59" s="124">
        <v>0</v>
      </c>
      <c r="AG59" s="124">
        <v>0</v>
      </c>
      <c r="AH59" s="124">
        <v>0</v>
      </c>
      <c r="AI59" s="124">
        <v>179.732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179.732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-179.732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1797.32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1797.32</v>
      </c>
      <c r="DF59" s="123">
        <f t="shared" si="31"/>
        <v>179.732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-179.732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-153.93199999999999</v>
      </c>
      <c r="G60" s="124">
        <v>-153.93199999999999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153.93199999999999</v>
      </c>
      <c r="AF60" s="124">
        <v>0</v>
      </c>
      <c r="AG60" s="124">
        <v>0</v>
      </c>
      <c r="AH60" s="124">
        <v>0</v>
      </c>
      <c r="AI60" s="124">
        <v>153.93199999999999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153.93199999999999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-153.93199999999999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1539.32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1539.32</v>
      </c>
      <c r="DF60" s="123">
        <f t="shared" si="31"/>
        <v>153.93199999999999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-153.93199999999999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-113.80200000000001</v>
      </c>
      <c r="G61" s="124">
        <v>-113.80200000000001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-15</v>
      </c>
      <c r="N61" s="124">
        <v>-15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113.80200000000001</v>
      </c>
      <c r="AF61" s="124">
        <v>15</v>
      </c>
      <c r="AG61" s="124">
        <v>0</v>
      </c>
      <c r="AH61" s="124">
        <v>0</v>
      </c>
      <c r="AI61" s="124">
        <v>128.80199999999999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113.80200000000001</v>
      </c>
      <c r="BQ61" s="125">
        <f t="shared" si="3"/>
        <v>15</v>
      </c>
      <c r="BR61" s="125">
        <f t="shared" si="3"/>
        <v>0</v>
      </c>
      <c r="BS61" s="125">
        <f t="shared" si="3"/>
        <v>0</v>
      </c>
      <c r="BT61" s="125">
        <f t="shared" si="20"/>
        <v>-128.80200000000002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1138.02</v>
      </c>
      <c r="DA61" s="122">
        <f t="shared" si="8"/>
        <v>150</v>
      </c>
      <c r="DB61" s="122">
        <f t="shared" si="8"/>
        <v>0</v>
      </c>
      <c r="DC61" s="122">
        <f t="shared" si="8"/>
        <v>0</v>
      </c>
      <c r="DD61" s="122">
        <f t="shared" si="30"/>
        <v>1288.02</v>
      </c>
      <c r="DF61" s="123">
        <f t="shared" si="31"/>
        <v>113.80200000000001</v>
      </c>
      <c r="DG61" s="123">
        <f t="shared" si="32"/>
        <v>15</v>
      </c>
      <c r="DH61" s="123">
        <f t="shared" si="33"/>
        <v>0</v>
      </c>
      <c r="DI61" s="123">
        <f t="shared" si="34"/>
        <v>0</v>
      </c>
      <c r="DJ61" s="123">
        <f t="shared" si="35"/>
        <v>-128.80200000000002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-77.031999999999996</v>
      </c>
      <c r="G62" s="124">
        <v>-77.031999999999996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-30</v>
      </c>
      <c r="N62" s="124">
        <v>-30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77.031999999999996</v>
      </c>
      <c r="AF62" s="124">
        <v>30</v>
      </c>
      <c r="AG62" s="124">
        <v>0</v>
      </c>
      <c r="AH62" s="124">
        <v>0</v>
      </c>
      <c r="AI62" s="124">
        <v>107.032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77.031999999999996</v>
      </c>
      <c r="BQ62" s="125">
        <f t="shared" si="3"/>
        <v>30</v>
      </c>
      <c r="BR62" s="125">
        <f t="shared" si="3"/>
        <v>0</v>
      </c>
      <c r="BS62" s="125">
        <f t="shared" si="3"/>
        <v>0</v>
      </c>
      <c r="BT62" s="125">
        <f t="shared" si="20"/>
        <v>-107.032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770.31999999999994</v>
      </c>
      <c r="DA62" s="122">
        <f t="shared" si="8"/>
        <v>300</v>
      </c>
      <c r="DB62" s="122">
        <f t="shared" si="8"/>
        <v>0</v>
      </c>
      <c r="DC62" s="122">
        <f t="shared" si="8"/>
        <v>0</v>
      </c>
      <c r="DD62" s="122">
        <f t="shared" si="30"/>
        <v>1070.32</v>
      </c>
      <c r="DF62" s="123">
        <f t="shared" si="31"/>
        <v>77.031999999999996</v>
      </c>
      <c r="DG62" s="123">
        <f t="shared" si="32"/>
        <v>30</v>
      </c>
      <c r="DH62" s="123">
        <f t="shared" si="33"/>
        <v>0</v>
      </c>
      <c r="DI62" s="123">
        <f t="shared" si="34"/>
        <v>0</v>
      </c>
      <c r="DJ62" s="123">
        <f t="shared" si="35"/>
        <v>-107.032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-59.781999999999996</v>
      </c>
      <c r="G63" s="124">
        <v>-59.781999999999996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-37.040999999999997</v>
      </c>
      <c r="N63" s="124">
        <v>-37.040999999999997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59.781999999999996</v>
      </c>
      <c r="AF63" s="124">
        <v>37.040999999999997</v>
      </c>
      <c r="AG63" s="124">
        <v>0</v>
      </c>
      <c r="AH63" s="124">
        <v>0</v>
      </c>
      <c r="AI63" s="124">
        <v>96.822999999999993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59.781999999999996</v>
      </c>
      <c r="BQ63" s="125">
        <f t="shared" si="3"/>
        <v>37.040999999999997</v>
      </c>
      <c r="BR63" s="125">
        <f t="shared" si="3"/>
        <v>0</v>
      </c>
      <c r="BS63" s="125">
        <f t="shared" si="3"/>
        <v>0</v>
      </c>
      <c r="BT63" s="125">
        <f t="shared" si="20"/>
        <v>-96.822999999999993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597.81999999999994</v>
      </c>
      <c r="DA63" s="122">
        <f t="shared" si="8"/>
        <v>370.40999999999997</v>
      </c>
      <c r="DB63" s="122">
        <f t="shared" si="8"/>
        <v>0</v>
      </c>
      <c r="DC63" s="122">
        <f t="shared" si="8"/>
        <v>0</v>
      </c>
      <c r="DD63" s="122">
        <f t="shared" si="30"/>
        <v>968.2299999999999</v>
      </c>
      <c r="DF63" s="123">
        <f t="shared" si="31"/>
        <v>59.781999999999996</v>
      </c>
      <c r="DG63" s="123">
        <f t="shared" si="32"/>
        <v>37.040999999999997</v>
      </c>
      <c r="DH63" s="123">
        <f t="shared" si="33"/>
        <v>0</v>
      </c>
      <c r="DI63" s="123">
        <f t="shared" si="34"/>
        <v>0</v>
      </c>
      <c r="DJ63" s="123">
        <f t="shared" si="35"/>
        <v>-96.822999999999993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-94.972999999999999</v>
      </c>
      <c r="G64" s="124">
        <v>-94.972999999999999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-40</v>
      </c>
      <c r="N64" s="124">
        <v>-40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94.972999999999999</v>
      </c>
      <c r="AF64" s="124">
        <v>40</v>
      </c>
      <c r="AG64" s="124">
        <v>0</v>
      </c>
      <c r="AH64" s="124">
        <v>0</v>
      </c>
      <c r="AI64" s="124">
        <v>134.97300000000001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94.972999999999999</v>
      </c>
      <c r="BQ64" s="125">
        <f t="shared" si="3"/>
        <v>40</v>
      </c>
      <c r="BR64" s="125">
        <f t="shared" si="3"/>
        <v>0</v>
      </c>
      <c r="BS64" s="125">
        <f t="shared" si="3"/>
        <v>0</v>
      </c>
      <c r="BT64" s="125">
        <f t="shared" si="20"/>
        <v>-134.97300000000001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949.73</v>
      </c>
      <c r="DA64" s="122">
        <f t="shared" si="8"/>
        <v>400</v>
      </c>
      <c r="DB64" s="122">
        <f t="shared" si="8"/>
        <v>0</v>
      </c>
      <c r="DC64" s="122">
        <f t="shared" si="8"/>
        <v>0</v>
      </c>
      <c r="DD64" s="122">
        <f t="shared" si="30"/>
        <v>1349.73</v>
      </c>
      <c r="DF64" s="123">
        <f t="shared" si="31"/>
        <v>94.972999999999999</v>
      </c>
      <c r="DG64" s="123">
        <f t="shared" si="32"/>
        <v>40</v>
      </c>
      <c r="DH64" s="123">
        <f t="shared" si="33"/>
        <v>0</v>
      </c>
      <c r="DI64" s="123">
        <f t="shared" si="34"/>
        <v>0</v>
      </c>
      <c r="DJ64" s="123">
        <f t="shared" si="35"/>
        <v>-134.97300000000001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-101.583</v>
      </c>
      <c r="G65" s="124">
        <v>-101.583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-30</v>
      </c>
      <c r="N65" s="124">
        <v>-30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101.583</v>
      </c>
      <c r="AF65" s="124">
        <v>30</v>
      </c>
      <c r="AG65" s="124">
        <v>0</v>
      </c>
      <c r="AH65" s="124">
        <v>0</v>
      </c>
      <c r="AI65" s="124">
        <v>131.583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101.583</v>
      </c>
      <c r="BQ65" s="125">
        <f t="shared" si="3"/>
        <v>30</v>
      </c>
      <c r="BR65" s="125">
        <f t="shared" si="3"/>
        <v>0</v>
      </c>
      <c r="BS65" s="125">
        <f t="shared" si="3"/>
        <v>0</v>
      </c>
      <c r="BT65" s="125">
        <f t="shared" si="20"/>
        <v>-131.583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1015.8299999999999</v>
      </c>
      <c r="DA65" s="122">
        <f t="shared" si="8"/>
        <v>300</v>
      </c>
      <c r="DB65" s="122">
        <f t="shared" si="8"/>
        <v>0</v>
      </c>
      <c r="DC65" s="122">
        <f t="shared" si="8"/>
        <v>0</v>
      </c>
      <c r="DD65" s="122">
        <f t="shared" si="30"/>
        <v>1315.83</v>
      </c>
      <c r="DF65" s="123">
        <f t="shared" si="31"/>
        <v>101.583</v>
      </c>
      <c r="DG65" s="123">
        <f t="shared" si="32"/>
        <v>30</v>
      </c>
      <c r="DH65" s="123">
        <f t="shared" si="33"/>
        <v>0</v>
      </c>
      <c r="DI65" s="123">
        <f t="shared" si="34"/>
        <v>0</v>
      </c>
      <c r="DJ65" s="123">
        <f t="shared" si="35"/>
        <v>-131.583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-94.503</v>
      </c>
      <c r="G66" s="124">
        <v>-94.503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-35</v>
      </c>
      <c r="N66" s="124">
        <v>-35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94.503</v>
      </c>
      <c r="AF66" s="124">
        <v>35</v>
      </c>
      <c r="AG66" s="124">
        <v>0</v>
      </c>
      <c r="AH66" s="124">
        <v>0</v>
      </c>
      <c r="AI66" s="124">
        <v>129.50299999999999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94.503</v>
      </c>
      <c r="BQ66" s="125">
        <f t="shared" si="3"/>
        <v>35</v>
      </c>
      <c r="BR66" s="125">
        <f t="shared" si="3"/>
        <v>0</v>
      </c>
      <c r="BS66" s="125">
        <f t="shared" si="3"/>
        <v>0</v>
      </c>
      <c r="BT66" s="125">
        <f t="shared" si="20"/>
        <v>-129.50299999999999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945.03</v>
      </c>
      <c r="DA66" s="122">
        <f t="shared" si="8"/>
        <v>350</v>
      </c>
      <c r="DB66" s="122">
        <f t="shared" si="8"/>
        <v>0</v>
      </c>
      <c r="DC66" s="122">
        <f t="shared" si="8"/>
        <v>0</v>
      </c>
      <c r="DD66" s="122">
        <f t="shared" si="30"/>
        <v>1295.03</v>
      </c>
      <c r="DF66" s="123">
        <f t="shared" si="31"/>
        <v>94.503</v>
      </c>
      <c r="DG66" s="123">
        <f t="shared" si="32"/>
        <v>35</v>
      </c>
      <c r="DH66" s="123">
        <f t="shared" si="33"/>
        <v>0</v>
      </c>
      <c r="DI66" s="123">
        <f t="shared" si="34"/>
        <v>0</v>
      </c>
      <c r="DJ66" s="123">
        <f t="shared" si="35"/>
        <v>-129.50299999999999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-91.236000000000004</v>
      </c>
      <c r="G67" s="124">
        <v>-91.236000000000004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-35</v>
      </c>
      <c r="N67" s="124">
        <v>-35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91.236000000000004</v>
      </c>
      <c r="AF67" s="124">
        <v>35</v>
      </c>
      <c r="AG67" s="124">
        <v>0</v>
      </c>
      <c r="AH67" s="124">
        <v>0</v>
      </c>
      <c r="AI67" s="124">
        <v>126.236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91.236000000000004</v>
      </c>
      <c r="BQ67" s="125">
        <f t="shared" si="19"/>
        <v>35</v>
      </c>
      <c r="BR67" s="125">
        <f t="shared" si="19"/>
        <v>0</v>
      </c>
      <c r="BS67" s="125">
        <f t="shared" si="19"/>
        <v>0</v>
      </c>
      <c r="BT67" s="125">
        <f t="shared" si="20"/>
        <v>-126.236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912.36</v>
      </c>
      <c r="DA67" s="122">
        <f t="shared" si="29"/>
        <v>350</v>
      </c>
      <c r="DB67" s="122">
        <f t="shared" si="29"/>
        <v>0</v>
      </c>
      <c r="DC67" s="122">
        <f t="shared" si="29"/>
        <v>0</v>
      </c>
      <c r="DD67" s="122">
        <f t="shared" si="30"/>
        <v>1262.3600000000001</v>
      </c>
      <c r="DF67" s="123">
        <f t="shared" si="31"/>
        <v>91.236000000000004</v>
      </c>
      <c r="DG67" s="123">
        <f t="shared" si="32"/>
        <v>35</v>
      </c>
      <c r="DH67" s="123">
        <f t="shared" si="33"/>
        <v>0</v>
      </c>
      <c r="DI67" s="123">
        <f t="shared" si="34"/>
        <v>0</v>
      </c>
      <c r="DJ67" s="123">
        <f t="shared" si="35"/>
        <v>-126.236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-321.70600000000002</v>
      </c>
      <c r="G68" s="124">
        <v>-321.70600000000002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-35</v>
      </c>
      <c r="N68" s="124">
        <v>-35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321.70600000000002</v>
      </c>
      <c r="AF68" s="124">
        <v>35</v>
      </c>
      <c r="AG68" s="124">
        <v>0</v>
      </c>
      <c r="AH68" s="124">
        <v>0</v>
      </c>
      <c r="AI68" s="124">
        <v>356.70600000000002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321.70600000000002</v>
      </c>
      <c r="BQ68" s="125">
        <f t="shared" si="47"/>
        <v>35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-356.70600000000002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3217.0600000000004</v>
      </c>
      <c r="DA68" s="122">
        <f t="shared" si="57"/>
        <v>350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3567.0600000000004</v>
      </c>
      <c r="DF68" s="123">
        <f t="shared" ref="DF68:DF99" si="59">AR68+AU68+BB68+BI68+BP68</f>
        <v>321.70600000000002</v>
      </c>
      <c r="DG68" s="123">
        <f t="shared" ref="DG68:DG99" si="60">AY68+AN68+BC68+BJ68+BQ68</f>
        <v>35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-356.70600000000002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-317.476</v>
      </c>
      <c r="G69" s="124">
        <v>-317.476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-35</v>
      </c>
      <c r="N69" s="124">
        <v>-35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317.476</v>
      </c>
      <c r="AF69" s="124">
        <v>35</v>
      </c>
      <c r="AG69" s="124">
        <v>0</v>
      </c>
      <c r="AH69" s="124">
        <v>0</v>
      </c>
      <c r="AI69" s="124">
        <v>352.476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317.476</v>
      </c>
      <c r="BQ69" s="125">
        <f t="shared" si="47"/>
        <v>35</v>
      </c>
      <c r="BR69" s="125">
        <f t="shared" si="47"/>
        <v>0</v>
      </c>
      <c r="BS69" s="125">
        <f t="shared" si="47"/>
        <v>0</v>
      </c>
      <c r="BT69" s="125">
        <f t="shared" si="48"/>
        <v>-352.476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3174.76</v>
      </c>
      <c r="DA69" s="122">
        <f t="shared" si="57"/>
        <v>350</v>
      </c>
      <c r="DB69" s="122">
        <f t="shared" si="57"/>
        <v>0</v>
      </c>
      <c r="DC69" s="122">
        <f t="shared" si="57"/>
        <v>0</v>
      </c>
      <c r="DD69" s="122">
        <f t="shared" si="58"/>
        <v>3524.76</v>
      </c>
      <c r="DF69" s="123">
        <f t="shared" si="59"/>
        <v>317.476</v>
      </c>
      <c r="DG69" s="123">
        <f t="shared" si="60"/>
        <v>35</v>
      </c>
      <c r="DH69" s="123">
        <f t="shared" si="61"/>
        <v>0</v>
      </c>
      <c r="DI69" s="123">
        <f t="shared" si="62"/>
        <v>0</v>
      </c>
      <c r="DJ69" s="123">
        <f t="shared" si="63"/>
        <v>-352.476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-319.11599999999999</v>
      </c>
      <c r="G70" s="124">
        <v>-319.11599999999999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-30</v>
      </c>
      <c r="N70" s="124">
        <v>-30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319.11599999999999</v>
      </c>
      <c r="AF70" s="124">
        <v>30</v>
      </c>
      <c r="AG70" s="124">
        <v>0</v>
      </c>
      <c r="AH70" s="124">
        <v>0</v>
      </c>
      <c r="AI70" s="124">
        <v>349.11599999999999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319.11599999999999</v>
      </c>
      <c r="BQ70" s="125">
        <f t="shared" si="47"/>
        <v>30</v>
      </c>
      <c r="BR70" s="125">
        <f t="shared" si="47"/>
        <v>0</v>
      </c>
      <c r="BS70" s="125">
        <f t="shared" si="47"/>
        <v>0</v>
      </c>
      <c r="BT70" s="125">
        <f t="shared" si="48"/>
        <v>-349.11599999999999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3191.16</v>
      </c>
      <c r="DA70" s="122">
        <f t="shared" si="57"/>
        <v>300</v>
      </c>
      <c r="DB70" s="122">
        <f t="shared" si="57"/>
        <v>0</v>
      </c>
      <c r="DC70" s="122">
        <f t="shared" si="57"/>
        <v>0</v>
      </c>
      <c r="DD70" s="122">
        <f t="shared" si="58"/>
        <v>3491.16</v>
      </c>
      <c r="DF70" s="123">
        <f t="shared" si="59"/>
        <v>319.11599999999999</v>
      </c>
      <c r="DG70" s="123">
        <f t="shared" si="60"/>
        <v>30</v>
      </c>
      <c r="DH70" s="123">
        <f t="shared" si="61"/>
        <v>0</v>
      </c>
      <c r="DI70" s="123">
        <f t="shared" si="62"/>
        <v>0</v>
      </c>
      <c r="DJ70" s="123">
        <f t="shared" si="63"/>
        <v>-349.11599999999999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-313.93</v>
      </c>
      <c r="G71" s="124">
        <v>-313.93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-30</v>
      </c>
      <c r="N71" s="124">
        <v>-30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313.93</v>
      </c>
      <c r="AF71" s="124">
        <v>30</v>
      </c>
      <c r="AG71" s="124">
        <v>0</v>
      </c>
      <c r="AH71" s="124">
        <v>0</v>
      </c>
      <c r="AI71" s="124">
        <v>343.93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313.93</v>
      </c>
      <c r="BQ71" s="125">
        <f t="shared" si="47"/>
        <v>30</v>
      </c>
      <c r="BR71" s="125">
        <f t="shared" si="47"/>
        <v>0</v>
      </c>
      <c r="BS71" s="125">
        <f t="shared" si="47"/>
        <v>0</v>
      </c>
      <c r="BT71" s="125">
        <f t="shared" si="48"/>
        <v>-343.93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3139.3</v>
      </c>
      <c r="DA71" s="122">
        <f t="shared" si="57"/>
        <v>300</v>
      </c>
      <c r="DB71" s="122">
        <f t="shared" si="57"/>
        <v>0</v>
      </c>
      <c r="DC71" s="122">
        <f t="shared" si="57"/>
        <v>0</v>
      </c>
      <c r="DD71" s="122">
        <f t="shared" si="58"/>
        <v>3439.3</v>
      </c>
      <c r="DF71" s="123">
        <f t="shared" si="59"/>
        <v>313.93</v>
      </c>
      <c r="DG71" s="123">
        <f t="shared" si="60"/>
        <v>30</v>
      </c>
      <c r="DH71" s="123">
        <f t="shared" si="61"/>
        <v>0</v>
      </c>
      <c r="DI71" s="123">
        <f t="shared" si="62"/>
        <v>0</v>
      </c>
      <c r="DJ71" s="123">
        <f t="shared" si="63"/>
        <v>-343.93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-306.74200000000002</v>
      </c>
      <c r="G72" s="124">
        <v>-306.74200000000002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-35</v>
      </c>
      <c r="N72" s="124">
        <v>-35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306.74200000000002</v>
      </c>
      <c r="AF72" s="124">
        <v>35</v>
      </c>
      <c r="AG72" s="124">
        <v>0</v>
      </c>
      <c r="AH72" s="124">
        <v>0</v>
      </c>
      <c r="AI72" s="124">
        <v>341.74200000000002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306.74200000000002</v>
      </c>
      <c r="BQ72" s="125">
        <f t="shared" si="47"/>
        <v>35</v>
      </c>
      <c r="BR72" s="125">
        <f t="shared" si="47"/>
        <v>0</v>
      </c>
      <c r="BS72" s="125">
        <f t="shared" si="47"/>
        <v>0</v>
      </c>
      <c r="BT72" s="125">
        <f t="shared" si="48"/>
        <v>-341.74200000000002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3067.42</v>
      </c>
      <c r="DA72" s="122">
        <f t="shared" si="57"/>
        <v>350</v>
      </c>
      <c r="DB72" s="122">
        <f t="shared" si="57"/>
        <v>0</v>
      </c>
      <c r="DC72" s="122">
        <f t="shared" si="57"/>
        <v>0</v>
      </c>
      <c r="DD72" s="122">
        <f t="shared" si="58"/>
        <v>3417.42</v>
      </c>
      <c r="DF72" s="123">
        <f t="shared" si="59"/>
        <v>306.74200000000002</v>
      </c>
      <c r="DG72" s="123">
        <f t="shared" si="60"/>
        <v>35</v>
      </c>
      <c r="DH72" s="123">
        <f t="shared" si="61"/>
        <v>0</v>
      </c>
      <c r="DI72" s="123">
        <f t="shared" si="62"/>
        <v>0</v>
      </c>
      <c r="DJ72" s="123">
        <f t="shared" si="63"/>
        <v>-341.74200000000002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-279.42599999999999</v>
      </c>
      <c r="G73" s="124">
        <v>-279.42599999999999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-45</v>
      </c>
      <c r="N73" s="124">
        <v>-45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279.42599999999999</v>
      </c>
      <c r="AF73" s="124">
        <v>45</v>
      </c>
      <c r="AG73" s="124">
        <v>0</v>
      </c>
      <c r="AH73" s="124">
        <v>0</v>
      </c>
      <c r="AI73" s="124">
        <v>324.42599999999999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279.42599999999999</v>
      </c>
      <c r="BQ73" s="125">
        <f t="shared" si="47"/>
        <v>45</v>
      </c>
      <c r="BR73" s="125">
        <f t="shared" si="47"/>
        <v>0</v>
      </c>
      <c r="BS73" s="125">
        <f t="shared" si="47"/>
        <v>0</v>
      </c>
      <c r="BT73" s="125">
        <f t="shared" si="48"/>
        <v>-324.42599999999999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2794.2599999999998</v>
      </c>
      <c r="DA73" s="122">
        <f t="shared" si="57"/>
        <v>450</v>
      </c>
      <c r="DB73" s="122">
        <f t="shared" si="57"/>
        <v>0</v>
      </c>
      <c r="DC73" s="122">
        <f t="shared" si="57"/>
        <v>0</v>
      </c>
      <c r="DD73" s="122">
        <f t="shared" si="58"/>
        <v>3244.2599999999998</v>
      </c>
      <c r="DF73" s="123">
        <f t="shared" si="59"/>
        <v>279.42599999999999</v>
      </c>
      <c r="DG73" s="123">
        <f t="shared" si="60"/>
        <v>45</v>
      </c>
      <c r="DH73" s="123">
        <f t="shared" si="61"/>
        <v>0</v>
      </c>
      <c r="DI73" s="123">
        <f t="shared" si="62"/>
        <v>0</v>
      </c>
      <c r="DJ73" s="123">
        <f t="shared" si="63"/>
        <v>-324.42599999999999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-262.11900000000003</v>
      </c>
      <c r="G74" s="124">
        <v>-262.11900000000003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-55</v>
      </c>
      <c r="N74" s="124">
        <v>-55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262.11900000000003</v>
      </c>
      <c r="AF74" s="124">
        <v>55</v>
      </c>
      <c r="AG74" s="124">
        <v>0</v>
      </c>
      <c r="AH74" s="124">
        <v>0</v>
      </c>
      <c r="AI74" s="124">
        <v>317.11900000000003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262.11900000000003</v>
      </c>
      <c r="BQ74" s="125">
        <f t="shared" si="47"/>
        <v>55</v>
      </c>
      <c r="BR74" s="125">
        <f t="shared" si="47"/>
        <v>0</v>
      </c>
      <c r="BS74" s="125">
        <f t="shared" si="47"/>
        <v>0</v>
      </c>
      <c r="BT74" s="125">
        <f t="shared" si="48"/>
        <v>-317.11900000000003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2621.1900000000005</v>
      </c>
      <c r="DA74" s="122">
        <f t="shared" si="57"/>
        <v>550</v>
      </c>
      <c r="DB74" s="122">
        <f t="shared" si="57"/>
        <v>0</v>
      </c>
      <c r="DC74" s="122">
        <f t="shared" si="57"/>
        <v>0</v>
      </c>
      <c r="DD74" s="122">
        <f t="shared" si="58"/>
        <v>3171.1900000000005</v>
      </c>
      <c r="DF74" s="123">
        <f t="shared" si="59"/>
        <v>262.11900000000003</v>
      </c>
      <c r="DG74" s="123">
        <f t="shared" si="60"/>
        <v>55</v>
      </c>
      <c r="DH74" s="123">
        <f t="shared" si="61"/>
        <v>0</v>
      </c>
      <c r="DI74" s="123">
        <f t="shared" si="62"/>
        <v>0</v>
      </c>
      <c r="DJ74" s="123">
        <f t="shared" si="63"/>
        <v>-317.11900000000003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-223</v>
      </c>
      <c r="G75" s="124">
        <v>-223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-80</v>
      </c>
      <c r="N75" s="124">
        <v>-80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223</v>
      </c>
      <c r="AF75" s="124">
        <v>80</v>
      </c>
      <c r="AG75" s="124">
        <v>0</v>
      </c>
      <c r="AH75" s="124">
        <v>0</v>
      </c>
      <c r="AI75" s="124">
        <v>303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223</v>
      </c>
      <c r="BQ75" s="125">
        <f t="shared" si="47"/>
        <v>80</v>
      </c>
      <c r="BR75" s="125">
        <f t="shared" si="47"/>
        <v>0</v>
      </c>
      <c r="BS75" s="125">
        <f t="shared" si="47"/>
        <v>0</v>
      </c>
      <c r="BT75" s="125">
        <f t="shared" si="48"/>
        <v>-303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2230</v>
      </c>
      <c r="DA75" s="122">
        <f t="shared" si="57"/>
        <v>800</v>
      </c>
      <c r="DB75" s="122">
        <f t="shared" si="57"/>
        <v>0</v>
      </c>
      <c r="DC75" s="122">
        <f t="shared" si="57"/>
        <v>0</v>
      </c>
      <c r="DD75" s="122">
        <f t="shared" si="58"/>
        <v>3030</v>
      </c>
      <c r="DF75" s="123">
        <f t="shared" si="59"/>
        <v>223</v>
      </c>
      <c r="DG75" s="123">
        <f t="shared" si="60"/>
        <v>80</v>
      </c>
      <c r="DH75" s="123">
        <f t="shared" si="61"/>
        <v>0</v>
      </c>
      <c r="DI75" s="123">
        <f t="shared" si="62"/>
        <v>0</v>
      </c>
      <c r="DJ75" s="123">
        <f t="shared" si="63"/>
        <v>-303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-197</v>
      </c>
      <c r="G76" s="124">
        <v>-197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-80</v>
      </c>
      <c r="N76" s="124">
        <v>-80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197</v>
      </c>
      <c r="AF76" s="124">
        <v>80</v>
      </c>
      <c r="AG76" s="124">
        <v>0</v>
      </c>
      <c r="AH76" s="124">
        <v>0</v>
      </c>
      <c r="AI76" s="124">
        <v>277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197</v>
      </c>
      <c r="BQ76" s="125">
        <f t="shared" si="47"/>
        <v>80</v>
      </c>
      <c r="BR76" s="125">
        <f t="shared" si="47"/>
        <v>0</v>
      </c>
      <c r="BS76" s="125">
        <f t="shared" si="47"/>
        <v>0</v>
      </c>
      <c r="BT76" s="125">
        <f t="shared" si="48"/>
        <v>-277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1970</v>
      </c>
      <c r="DA76" s="122">
        <f t="shared" si="57"/>
        <v>800</v>
      </c>
      <c r="DB76" s="122">
        <f t="shared" si="57"/>
        <v>0</v>
      </c>
      <c r="DC76" s="122">
        <f t="shared" si="57"/>
        <v>0</v>
      </c>
      <c r="DD76" s="122">
        <f t="shared" si="58"/>
        <v>2770</v>
      </c>
      <c r="DF76" s="123">
        <f t="shared" si="59"/>
        <v>197</v>
      </c>
      <c r="DG76" s="123">
        <f t="shared" si="60"/>
        <v>80</v>
      </c>
      <c r="DH76" s="123">
        <f t="shared" si="61"/>
        <v>0</v>
      </c>
      <c r="DI76" s="123">
        <f t="shared" si="62"/>
        <v>0</v>
      </c>
      <c r="DJ76" s="123">
        <f t="shared" si="63"/>
        <v>-277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-187</v>
      </c>
      <c r="G77" s="124">
        <v>-187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-75</v>
      </c>
      <c r="N77" s="124">
        <v>-75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187</v>
      </c>
      <c r="AF77" s="124">
        <v>75</v>
      </c>
      <c r="AG77" s="124">
        <v>0</v>
      </c>
      <c r="AH77" s="124">
        <v>0</v>
      </c>
      <c r="AI77" s="124">
        <v>262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187</v>
      </c>
      <c r="BQ77" s="125">
        <f t="shared" si="47"/>
        <v>75</v>
      </c>
      <c r="BR77" s="125">
        <f t="shared" si="47"/>
        <v>0</v>
      </c>
      <c r="BS77" s="125">
        <f t="shared" si="47"/>
        <v>0</v>
      </c>
      <c r="BT77" s="125">
        <f t="shared" si="48"/>
        <v>-262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1870</v>
      </c>
      <c r="DA77" s="122">
        <f t="shared" si="57"/>
        <v>750</v>
      </c>
      <c r="DB77" s="122">
        <f t="shared" si="57"/>
        <v>0</v>
      </c>
      <c r="DC77" s="122">
        <f t="shared" si="57"/>
        <v>0</v>
      </c>
      <c r="DD77" s="122">
        <f t="shared" si="58"/>
        <v>2620</v>
      </c>
      <c r="DF77" s="123">
        <f t="shared" si="59"/>
        <v>187</v>
      </c>
      <c r="DG77" s="123">
        <f t="shared" si="60"/>
        <v>75</v>
      </c>
      <c r="DH77" s="123">
        <f t="shared" si="61"/>
        <v>0</v>
      </c>
      <c r="DI77" s="123">
        <f t="shared" si="62"/>
        <v>0</v>
      </c>
      <c r="DJ77" s="123">
        <f t="shared" si="63"/>
        <v>-262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-180</v>
      </c>
      <c r="G78" s="124">
        <v>-180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-70</v>
      </c>
      <c r="N78" s="124">
        <v>-70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180</v>
      </c>
      <c r="AF78" s="124">
        <v>70</v>
      </c>
      <c r="AG78" s="124">
        <v>0</v>
      </c>
      <c r="AH78" s="124">
        <v>0</v>
      </c>
      <c r="AI78" s="124">
        <v>250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180</v>
      </c>
      <c r="BQ78" s="125">
        <f t="shared" si="47"/>
        <v>70</v>
      </c>
      <c r="BR78" s="125">
        <f t="shared" si="47"/>
        <v>0</v>
      </c>
      <c r="BS78" s="125">
        <f t="shared" si="47"/>
        <v>0</v>
      </c>
      <c r="BT78" s="125">
        <f t="shared" si="48"/>
        <v>-250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1800</v>
      </c>
      <c r="DA78" s="122">
        <f t="shared" si="57"/>
        <v>700</v>
      </c>
      <c r="DB78" s="122">
        <f t="shared" si="57"/>
        <v>0</v>
      </c>
      <c r="DC78" s="122">
        <f t="shared" si="57"/>
        <v>0</v>
      </c>
      <c r="DD78" s="122">
        <f t="shared" si="58"/>
        <v>2500</v>
      </c>
      <c r="DF78" s="123">
        <f t="shared" si="59"/>
        <v>180</v>
      </c>
      <c r="DG78" s="123">
        <f t="shared" si="60"/>
        <v>70</v>
      </c>
      <c r="DH78" s="123">
        <f t="shared" si="61"/>
        <v>0</v>
      </c>
      <c r="DI78" s="123">
        <f t="shared" si="62"/>
        <v>0</v>
      </c>
      <c r="DJ78" s="123">
        <f t="shared" si="63"/>
        <v>-250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-195</v>
      </c>
      <c r="G79" s="124">
        <v>-195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-70</v>
      </c>
      <c r="N79" s="124">
        <v>-70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195</v>
      </c>
      <c r="AF79" s="124">
        <v>70</v>
      </c>
      <c r="AG79" s="124">
        <v>0</v>
      </c>
      <c r="AH79" s="124">
        <v>0</v>
      </c>
      <c r="AI79" s="124">
        <v>265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195</v>
      </c>
      <c r="BQ79" s="125">
        <f t="shared" si="47"/>
        <v>70</v>
      </c>
      <c r="BR79" s="125">
        <f t="shared" si="47"/>
        <v>0</v>
      </c>
      <c r="BS79" s="125">
        <f t="shared" si="47"/>
        <v>0</v>
      </c>
      <c r="BT79" s="125">
        <f t="shared" si="48"/>
        <v>-265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1950</v>
      </c>
      <c r="DA79" s="122">
        <f t="shared" si="57"/>
        <v>700</v>
      </c>
      <c r="DB79" s="122">
        <f t="shared" si="57"/>
        <v>0</v>
      </c>
      <c r="DC79" s="122">
        <f t="shared" si="57"/>
        <v>0</v>
      </c>
      <c r="DD79" s="122">
        <f t="shared" si="58"/>
        <v>2650</v>
      </c>
      <c r="DF79" s="123">
        <f t="shared" si="59"/>
        <v>195</v>
      </c>
      <c r="DG79" s="123">
        <f t="shared" si="60"/>
        <v>70</v>
      </c>
      <c r="DH79" s="123">
        <f t="shared" si="61"/>
        <v>0</v>
      </c>
      <c r="DI79" s="123">
        <f t="shared" si="62"/>
        <v>0</v>
      </c>
      <c r="DJ79" s="123">
        <f t="shared" si="63"/>
        <v>-265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-205</v>
      </c>
      <c r="G80" s="124">
        <v>-205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-65</v>
      </c>
      <c r="N80" s="124">
        <v>-65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205</v>
      </c>
      <c r="AF80" s="124">
        <v>65</v>
      </c>
      <c r="AG80" s="124">
        <v>0</v>
      </c>
      <c r="AH80" s="124">
        <v>0</v>
      </c>
      <c r="AI80" s="124">
        <v>270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205</v>
      </c>
      <c r="BQ80" s="125">
        <f t="shared" si="47"/>
        <v>65</v>
      </c>
      <c r="BR80" s="125">
        <f t="shared" si="47"/>
        <v>0</v>
      </c>
      <c r="BS80" s="125">
        <f t="shared" si="47"/>
        <v>0</v>
      </c>
      <c r="BT80" s="125">
        <f t="shared" si="48"/>
        <v>-270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2050</v>
      </c>
      <c r="DA80" s="122">
        <f t="shared" si="57"/>
        <v>650</v>
      </c>
      <c r="DB80" s="122">
        <f t="shared" si="57"/>
        <v>0</v>
      </c>
      <c r="DC80" s="122">
        <f t="shared" si="57"/>
        <v>0</v>
      </c>
      <c r="DD80" s="122">
        <f t="shared" si="58"/>
        <v>2700</v>
      </c>
      <c r="DF80" s="123">
        <f t="shared" si="59"/>
        <v>205</v>
      </c>
      <c r="DG80" s="123">
        <f t="shared" si="60"/>
        <v>65</v>
      </c>
      <c r="DH80" s="123">
        <f t="shared" si="61"/>
        <v>0</v>
      </c>
      <c r="DI80" s="123">
        <f t="shared" si="62"/>
        <v>0</v>
      </c>
      <c r="DJ80" s="123">
        <f t="shared" si="63"/>
        <v>-270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-235.31700000000001</v>
      </c>
      <c r="G81" s="124">
        <v>-235.31700000000001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-70</v>
      </c>
      <c r="N81" s="124">
        <v>-70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235.31700000000001</v>
      </c>
      <c r="AF81" s="124">
        <v>70</v>
      </c>
      <c r="AG81" s="124">
        <v>0</v>
      </c>
      <c r="AH81" s="124">
        <v>0</v>
      </c>
      <c r="AI81" s="124">
        <v>305.31700000000001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235.31700000000001</v>
      </c>
      <c r="BQ81" s="125">
        <f t="shared" si="47"/>
        <v>70</v>
      </c>
      <c r="BR81" s="125">
        <f t="shared" si="47"/>
        <v>0</v>
      </c>
      <c r="BS81" s="125">
        <f t="shared" si="47"/>
        <v>0</v>
      </c>
      <c r="BT81" s="125">
        <f t="shared" si="48"/>
        <v>-305.31700000000001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2353.17</v>
      </c>
      <c r="DA81" s="122">
        <f t="shared" si="57"/>
        <v>700</v>
      </c>
      <c r="DB81" s="122">
        <f t="shared" si="57"/>
        <v>0</v>
      </c>
      <c r="DC81" s="122">
        <f t="shared" si="57"/>
        <v>0</v>
      </c>
      <c r="DD81" s="122">
        <f t="shared" si="58"/>
        <v>3053.17</v>
      </c>
      <c r="DF81" s="123">
        <f t="shared" si="59"/>
        <v>235.31700000000001</v>
      </c>
      <c r="DG81" s="123">
        <f t="shared" si="60"/>
        <v>70</v>
      </c>
      <c r="DH81" s="123">
        <f t="shared" si="61"/>
        <v>0</v>
      </c>
      <c r="DI81" s="123">
        <f t="shared" si="62"/>
        <v>0</v>
      </c>
      <c r="DJ81" s="123">
        <f t="shared" si="63"/>
        <v>-305.31700000000001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-232.28700000000001</v>
      </c>
      <c r="G82" s="124">
        <v>-232.28700000000001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-75</v>
      </c>
      <c r="N82" s="124">
        <v>-75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232.28700000000001</v>
      </c>
      <c r="AF82" s="124">
        <v>75</v>
      </c>
      <c r="AG82" s="124">
        <v>0</v>
      </c>
      <c r="AH82" s="124">
        <v>0</v>
      </c>
      <c r="AI82" s="124">
        <v>307.28699999999998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232.28700000000001</v>
      </c>
      <c r="BQ82" s="125">
        <f t="shared" si="47"/>
        <v>75</v>
      </c>
      <c r="BR82" s="125">
        <f t="shared" si="47"/>
        <v>0</v>
      </c>
      <c r="BS82" s="125">
        <f t="shared" si="47"/>
        <v>0</v>
      </c>
      <c r="BT82" s="125">
        <f t="shared" si="48"/>
        <v>-307.28700000000003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2322.87</v>
      </c>
      <c r="DA82" s="122">
        <f t="shared" si="57"/>
        <v>750</v>
      </c>
      <c r="DB82" s="122">
        <f t="shared" si="57"/>
        <v>0</v>
      </c>
      <c r="DC82" s="122">
        <f t="shared" si="57"/>
        <v>0</v>
      </c>
      <c r="DD82" s="122">
        <f t="shared" si="58"/>
        <v>3072.87</v>
      </c>
      <c r="DF82" s="123">
        <f t="shared" si="59"/>
        <v>232.28700000000001</v>
      </c>
      <c r="DG82" s="123">
        <f t="shared" si="60"/>
        <v>75</v>
      </c>
      <c r="DH82" s="123">
        <f t="shared" si="61"/>
        <v>0</v>
      </c>
      <c r="DI82" s="123">
        <f t="shared" si="62"/>
        <v>0</v>
      </c>
      <c r="DJ82" s="123">
        <f t="shared" si="63"/>
        <v>-307.28700000000003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-247.12700000000001</v>
      </c>
      <c r="G83" s="124">
        <v>-247.12700000000001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-65</v>
      </c>
      <c r="N83" s="124">
        <v>-65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247.12700000000001</v>
      </c>
      <c r="AF83" s="124">
        <v>65</v>
      </c>
      <c r="AG83" s="124">
        <v>0</v>
      </c>
      <c r="AH83" s="124">
        <v>0</v>
      </c>
      <c r="AI83" s="124">
        <v>312.12700000000001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247.12700000000001</v>
      </c>
      <c r="BQ83" s="125">
        <f t="shared" si="47"/>
        <v>65</v>
      </c>
      <c r="BR83" s="125">
        <f t="shared" si="47"/>
        <v>0</v>
      </c>
      <c r="BS83" s="125">
        <f t="shared" si="47"/>
        <v>0</v>
      </c>
      <c r="BT83" s="125">
        <f t="shared" si="48"/>
        <v>-312.12700000000001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2471.27</v>
      </c>
      <c r="DA83" s="122">
        <f t="shared" si="57"/>
        <v>650</v>
      </c>
      <c r="DB83" s="122">
        <f t="shared" si="57"/>
        <v>0</v>
      </c>
      <c r="DC83" s="122">
        <f t="shared" si="57"/>
        <v>0</v>
      </c>
      <c r="DD83" s="122">
        <f t="shared" si="58"/>
        <v>3121.27</v>
      </c>
      <c r="DF83" s="123">
        <f t="shared" si="59"/>
        <v>247.12700000000001</v>
      </c>
      <c r="DG83" s="123">
        <f t="shared" si="60"/>
        <v>65</v>
      </c>
      <c r="DH83" s="123">
        <f t="shared" si="61"/>
        <v>0</v>
      </c>
      <c r="DI83" s="123">
        <f t="shared" si="62"/>
        <v>0</v>
      </c>
      <c r="DJ83" s="123">
        <f t="shared" si="63"/>
        <v>-312.12700000000001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-260.33699999999999</v>
      </c>
      <c r="G84" s="124">
        <v>-260.33699999999999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-60</v>
      </c>
      <c r="N84" s="124">
        <v>-60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260.33699999999999</v>
      </c>
      <c r="AF84" s="124">
        <v>60</v>
      </c>
      <c r="AG84" s="124">
        <v>0</v>
      </c>
      <c r="AH84" s="124">
        <v>0</v>
      </c>
      <c r="AI84" s="124">
        <v>320.33699999999999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260.33699999999999</v>
      </c>
      <c r="BQ84" s="125">
        <f t="shared" si="47"/>
        <v>60</v>
      </c>
      <c r="BR84" s="125">
        <f t="shared" si="47"/>
        <v>0</v>
      </c>
      <c r="BS84" s="125">
        <f t="shared" si="47"/>
        <v>0</v>
      </c>
      <c r="BT84" s="125">
        <f t="shared" si="48"/>
        <v>-320.33699999999999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2603.37</v>
      </c>
      <c r="DA84" s="122">
        <f t="shared" si="57"/>
        <v>600</v>
      </c>
      <c r="DB84" s="122">
        <f t="shared" si="57"/>
        <v>0</v>
      </c>
      <c r="DC84" s="122">
        <f t="shared" si="57"/>
        <v>0</v>
      </c>
      <c r="DD84" s="122">
        <f t="shared" si="58"/>
        <v>3203.37</v>
      </c>
      <c r="DF84" s="123">
        <f t="shared" si="59"/>
        <v>260.33699999999999</v>
      </c>
      <c r="DG84" s="123">
        <f t="shared" si="60"/>
        <v>60</v>
      </c>
      <c r="DH84" s="123">
        <f t="shared" si="61"/>
        <v>0</v>
      </c>
      <c r="DI84" s="123">
        <f t="shared" si="62"/>
        <v>0</v>
      </c>
      <c r="DJ84" s="123">
        <f t="shared" si="63"/>
        <v>-320.33699999999999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-263.59699999999998</v>
      </c>
      <c r="G85" s="124">
        <v>-263.59699999999998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-60</v>
      </c>
      <c r="N85" s="124">
        <v>-60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263.59699999999998</v>
      </c>
      <c r="AF85" s="124">
        <v>60</v>
      </c>
      <c r="AG85" s="124">
        <v>0</v>
      </c>
      <c r="AH85" s="124">
        <v>0</v>
      </c>
      <c r="AI85" s="124">
        <v>323.59699999999998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263.59699999999998</v>
      </c>
      <c r="BQ85" s="125">
        <f t="shared" si="47"/>
        <v>60</v>
      </c>
      <c r="BR85" s="125">
        <f t="shared" si="47"/>
        <v>0</v>
      </c>
      <c r="BS85" s="125">
        <f t="shared" si="47"/>
        <v>0</v>
      </c>
      <c r="BT85" s="125">
        <f t="shared" si="48"/>
        <v>-323.59699999999998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2635.97</v>
      </c>
      <c r="DA85" s="122">
        <f t="shared" si="57"/>
        <v>600</v>
      </c>
      <c r="DB85" s="122">
        <f t="shared" si="57"/>
        <v>0</v>
      </c>
      <c r="DC85" s="122">
        <f t="shared" si="57"/>
        <v>0</v>
      </c>
      <c r="DD85" s="122">
        <f t="shared" si="58"/>
        <v>3235.97</v>
      </c>
      <c r="DF85" s="123">
        <f t="shared" si="59"/>
        <v>263.59699999999998</v>
      </c>
      <c r="DG85" s="123">
        <f t="shared" si="60"/>
        <v>60</v>
      </c>
      <c r="DH85" s="123">
        <f t="shared" si="61"/>
        <v>0</v>
      </c>
      <c r="DI85" s="123">
        <f t="shared" si="62"/>
        <v>0</v>
      </c>
      <c r="DJ85" s="123">
        <f t="shared" si="63"/>
        <v>-323.59699999999998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-243.60499999999999</v>
      </c>
      <c r="G86" s="124">
        <v>-243.60499999999999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-75</v>
      </c>
      <c r="N86" s="124">
        <v>-75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243.60499999999999</v>
      </c>
      <c r="AF86" s="124">
        <v>75</v>
      </c>
      <c r="AG86" s="124">
        <v>0</v>
      </c>
      <c r="AH86" s="124">
        <v>0</v>
      </c>
      <c r="AI86" s="124">
        <v>318.60500000000002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243.60499999999999</v>
      </c>
      <c r="BQ86" s="125">
        <f t="shared" si="47"/>
        <v>75</v>
      </c>
      <c r="BR86" s="125">
        <f t="shared" si="47"/>
        <v>0</v>
      </c>
      <c r="BS86" s="125">
        <f t="shared" si="47"/>
        <v>0</v>
      </c>
      <c r="BT86" s="125">
        <f t="shared" si="48"/>
        <v>-318.60500000000002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2436.0499999999997</v>
      </c>
      <c r="DA86" s="122">
        <f t="shared" si="57"/>
        <v>750</v>
      </c>
      <c r="DB86" s="122">
        <f t="shared" si="57"/>
        <v>0</v>
      </c>
      <c r="DC86" s="122">
        <f t="shared" si="57"/>
        <v>0</v>
      </c>
      <c r="DD86" s="122">
        <f t="shared" si="58"/>
        <v>3186.0499999999997</v>
      </c>
      <c r="DF86" s="123">
        <f t="shared" si="59"/>
        <v>243.60499999999999</v>
      </c>
      <c r="DG86" s="123">
        <f t="shared" si="60"/>
        <v>75</v>
      </c>
      <c r="DH86" s="123">
        <f t="shared" si="61"/>
        <v>0</v>
      </c>
      <c r="DI86" s="123">
        <f t="shared" si="62"/>
        <v>0</v>
      </c>
      <c r="DJ86" s="123">
        <f t="shared" si="63"/>
        <v>-318.60500000000002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-271.50799999999998</v>
      </c>
      <c r="G87" s="124">
        <v>-271.50799999999998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-40</v>
      </c>
      <c r="N87" s="124">
        <v>-40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271.50799999999998</v>
      </c>
      <c r="AF87" s="124">
        <v>40</v>
      </c>
      <c r="AG87" s="124">
        <v>0</v>
      </c>
      <c r="AH87" s="124">
        <v>0</v>
      </c>
      <c r="AI87" s="124">
        <v>311.50799999999998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271.50799999999998</v>
      </c>
      <c r="BQ87" s="125">
        <f t="shared" si="47"/>
        <v>40</v>
      </c>
      <c r="BR87" s="125">
        <f t="shared" si="47"/>
        <v>0</v>
      </c>
      <c r="BS87" s="125">
        <f t="shared" si="47"/>
        <v>0</v>
      </c>
      <c r="BT87" s="125">
        <f t="shared" si="48"/>
        <v>-311.50799999999998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2715.08</v>
      </c>
      <c r="DA87" s="122">
        <f t="shared" si="57"/>
        <v>400</v>
      </c>
      <c r="DB87" s="122">
        <f t="shared" si="57"/>
        <v>0</v>
      </c>
      <c r="DC87" s="122">
        <f t="shared" si="57"/>
        <v>0</v>
      </c>
      <c r="DD87" s="122">
        <f t="shared" si="58"/>
        <v>3115.08</v>
      </c>
      <c r="DF87" s="123">
        <f t="shared" si="59"/>
        <v>271.50799999999998</v>
      </c>
      <c r="DG87" s="123">
        <f t="shared" si="60"/>
        <v>40</v>
      </c>
      <c r="DH87" s="123">
        <f t="shared" si="61"/>
        <v>0</v>
      </c>
      <c r="DI87" s="123">
        <f t="shared" si="62"/>
        <v>0</v>
      </c>
      <c r="DJ87" s="123">
        <f t="shared" si="63"/>
        <v>-311.50799999999998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-242.36500000000001</v>
      </c>
      <c r="G88" s="124">
        <v>-242.36500000000001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-50</v>
      </c>
      <c r="N88" s="124">
        <v>-50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242.36500000000001</v>
      </c>
      <c r="AF88" s="124">
        <v>50</v>
      </c>
      <c r="AG88" s="124">
        <v>0</v>
      </c>
      <c r="AH88" s="124">
        <v>0</v>
      </c>
      <c r="AI88" s="124">
        <v>292.36500000000001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242.36500000000001</v>
      </c>
      <c r="BQ88" s="125">
        <f t="shared" si="47"/>
        <v>50</v>
      </c>
      <c r="BR88" s="125">
        <f t="shared" si="47"/>
        <v>0</v>
      </c>
      <c r="BS88" s="125">
        <f t="shared" si="47"/>
        <v>0</v>
      </c>
      <c r="BT88" s="125">
        <f t="shared" si="48"/>
        <v>-292.36500000000001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2423.65</v>
      </c>
      <c r="DA88" s="122">
        <f t="shared" si="57"/>
        <v>500</v>
      </c>
      <c r="DB88" s="122">
        <f t="shared" si="57"/>
        <v>0</v>
      </c>
      <c r="DC88" s="122">
        <f t="shared" si="57"/>
        <v>0</v>
      </c>
      <c r="DD88" s="122">
        <f t="shared" si="58"/>
        <v>2923.65</v>
      </c>
      <c r="DF88" s="123">
        <f t="shared" si="59"/>
        <v>242.36500000000001</v>
      </c>
      <c r="DG88" s="123">
        <f t="shared" si="60"/>
        <v>50</v>
      </c>
      <c r="DH88" s="123">
        <f t="shared" si="61"/>
        <v>0</v>
      </c>
      <c r="DI88" s="123">
        <f t="shared" si="62"/>
        <v>0</v>
      </c>
      <c r="DJ88" s="123">
        <f t="shared" si="63"/>
        <v>-292.36500000000001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-199.255</v>
      </c>
      <c r="G89" s="124">
        <v>-199.255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-70</v>
      </c>
      <c r="N89" s="124">
        <v>-70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199.255</v>
      </c>
      <c r="AF89" s="124">
        <v>70</v>
      </c>
      <c r="AG89" s="124">
        <v>0</v>
      </c>
      <c r="AH89" s="124">
        <v>0</v>
      </c>
      <c r="AI89" s="124">
        <v>269.255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199.255</v>
      </c>
      <c r="BQ89" s="125">
        <f t="shared" si="47"/>
        <v>70</v>
      </c>
      <c r="BR89" s="125">
        <f t="shared" si="47"/>
        <v>0</v>
      </c>
      <c r="BS89" s="125">
        <f t="shared" si="47"/>
        <v>0</v>
      </c>
      <c r="BT89" s="125">
        <f t="shared" si="48"/>
        <v>-269.255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1992.55</v>
      </c>
      <c r="DA89" s="122">
        <f t="shared" si="57"/>
        <v>700</v>
      </c>
      <c r="DB89" s="122">
        <f t="shared" si="57"/>
        <v>0</v>
      </c>
      <c r="DC89" s="122">
        <f t="shared" si="57"/>
        <v>0</v>
      </c>
      <c r="DD89" s="122">
        <f t="shared" si="58"/>
        <v>2692.55</v>
      </c>
      <c r="DF89" s="123">
        <f t="shared" si="59"/>
        <v>199.255</v>
      </c>
      <c r="DG89" s="123">
        <f t="shared" si="60"/>
        <v>70</v>
      </c>
      <c r="DH89" s="123">
        <f t="shared" si="61"/>
        <v>0</v>
      </c>
      <c r="DI89" s="123">
        <f t="shared" si="62"/>
        <v>0</v>
      </c>
      <c r="DJ89" s="123">
        <f t="shared" si="63"/>
        <v>-269.255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-147.745</v>
      </c>
      <c r="G90" s="124">
        <v>-147.745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-90</v>
      </c>
      <c r="N90" s="124">
        <v>-90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147.745</v>
      </c>
      <c r="AF90" s="124">
        <v>90</v>
      </c>
      <c r="AG90" s="124">
        <v>0</v>
      </c>
      <c r="AH90" s="124">
        <v>0</v>
      </c>
      <c r="AI90" s="124">
        <v>237.745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147.745</v>
      </c>
      <c r="BQ90" s="125">
        <f t="shared" si="47"/>
        <v>90</v>
      </c>
      <c r="BR90" s="125">
        <f t="shared" si="47"/>
        <v>0</v>
      </c>
      <c r="BS90" s="125">
        <f t="shared" si="47"/>
        <v>0</v>
      </c>
      <c r="BT90" s="125">
        <f t="shared" si="48"/>
        <v>-237.745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1477.45</v>
      </c>
      <c r="DA90" s="122">
        <f t="shared" si="57"/>
        <v>900</v>
      </c>
      <c r="DB90" s="122">
        <f t="shared" si="57"/>
        <v>0</v>
      </c>
      <c r="DC90" s="122">
        <f t="shared" si="57"/>
        <v>0</v>
      </c>
      <c r="DD90" s="122">
        <f t="shared" si="58"/>
        <v>2377.4499999999998</v>
      </c>
      <c r="DF90" s="123">
        <f t="shared" si="59"/>
        <v>147.745</v>
      </c>
      <c r="DG90" s="123">
        <f t="shared" si="60"/>
        <v>90</v>
      </c>
      <c r="DH90" s="123">
        <f t="shared" si="61"/>
        <v>0</v>
      </c>
      <c r="DI90" s="123">
        <f t="shared" si="62"/>
        <v>0</v>
      </c>
      <c r="DJ90" s="123">
        <f t="shared" si="63"/>
        <v>-237.745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-194.261</v>
      </c>
      <c r="G91" s="124">
        <v>-194.261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-30</v>
      </c>
      <c r="N91" s="124">
        <v>-30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194.261</v>
      </c>
      <c r="AF91" s="124">
        <v>30</v>
      </c>
      <c r="AG91" s="124">
        <v>0</v>
      </c>
      <c r="AH91" s="124">
        <v>0</v>
      </c>
      <c r="AI91" s="124">
        <v>224.261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194.261</v>
      </c>
      <c r="BQ91" s="125">
        <f t="shared" si="47"/>
        <v>30</v>
      </c>
      <c r="BR91" s="125">
        <f t="shared" si="47"/>
        <v>0</v>
      </c>
      <c r="BS91" s="125">
        <f t="shared" si="47"/>
        <v>0</v>
      </c>
      <c r="BT91" s="125">
        <f t="shared" si="48"/>
        <v>-224.261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1942.61</v>
      </c>
      <c r="DA91" s="122">
        <f t="shared" si="57"/>
        <v>300</v>
      </c>
      <c r="DB91" s="122">
        <f t="shared" si="57"/>
        <v>0</v>
      </c>
      <c r="DC91" s="122">
        <f t="shared" si="57"/>
        <v>0</v>
      </c>
      <c r="DD91" s="122">
        <f t="shared" si="58"/>
        <v>2242.6099999999997</v>
      </c>
      <c r="DF91" s="123">
        <f t="shared" si="59"/>
        <v>194.261</v>
      </c>
      <c r="DG91" s="123">
        <f t="shared" si="60"/>
        <v>30</v>
      </c>
      <c r="DH91" s="123">
        <f t="shared" si="61"/>
        <v>0</v>
      </c>
      <c r="DI91" s="123">
        <f t="shared" si="62"/>
        <v>0</v>
      </c>
      <c r="DJ91" s="123">
        <f t="shared" si="63"/>
        <v>-224.261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-154.381</v>
      </c>
      <c r="G92" s="124">
        <v>-154.381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-50</v>
      </c>
      <c r="N92" s="124">
        <v>-50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154.381</v>
      </c>
      <c r="AF92" s="124">
        <v>50</v>
      </c>
      <c r="AG92" s="124">
        <v>0</v>
      </c>
      <c r="AH92" s="124">
        <v>0</v>
      </c>
      <c r="AI92" s="124">
        <v>204.381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154.381</v>
      </c>
      <c r="BQ92" s="125">
        <f t="shared" si="47"/>
        <v>50</v>
      </c>
      <c r="BR92" s="125">
        <f t="shared" si="47"/>
        <v>0</v>
      </c>
      <c r="BS92" s="125">
        <f t="shared" si="47"/>
        <v>0</v>
      </c>
      <c r="BT92" s="125">
        <f t="shared" si="48"/>
        <v>-204.381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1543.81</v>
      </c>
      <c r="DA92" s="122">
        <f t="shared" si="57"/>
        <v>500</v>
      </c>
      <c r="DB92" s="122">
        <f t="shared" si="57"/>
        <v>0</v>
      </c>
      <c r="DC92" s="122">
        <f t="shared" si="57"/>
        <v>0</v>
      </c>
      <c r="DD92" s="122">
        <f t="shared" si="58"/>
        <v>2043.81</v>
      </c>
      <c r="DF92" s="123">
        <f t="shared" si="59"/>
        <v>154.381</v>
      </c>
      <c r="DG92" s="123">
        <f t="shared" si="60"/>
        <v>50</v>
      </c>
      <c r="DH92" s="123">
        <f t="shared" si="61"/>
        <v>0</v>
      </c>
      <c r="DI92" s="123">
        <f t="shared" si="62"/>
        <v>0</v>
      </c>
      <c r="DJ92" s="123">
        <f t="shared" si="63"/>
        <v>-204.381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-109.511</v>
      </c>
      <c r="G93" s="124">
        <v>-109.511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-65</v>
      </c>
      <c r="N93" s="124">
        <v>-65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109.511</v>
      </c>
      <c r="AF93" s="124">
        <v>65</v>
      </c>
      <c r="AG93" s="124">
        <v>0</v>
      </c>
      <c r="AH93" s="124">
        <v>0</v>
      </c>
      <c r="AI93" s="124">
        <v>174.511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109.511</v>
      </c>
      <c r="BQ93" s="125">
        <f t="shared" si="47"/>
        <v>65</v>
      </c>
      <c r="BR93" s="125">
        <f t="shared" si="47"/>
        <v>0</v>
      </c>
      <c r="BS93" s="125">
        <f t="shared" si="47"/>
        <v>0</v>
      </c>
      <c r="BT93" s="125">
        <f t="shared" si="48"/>
        <v>-174.511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1095.1099999999999</v>
      </c>
      <c r="DA93" s="122">
        <f t="shared" si="57"/>
        <v>650</v>
      </c>
      <c r="DB93" s="122">
        <f t="shared" si="57"/>
        <v>0</v>
      </c>
      <c r="DC93" s="122">
        <f t="shared" si="57"/>
        <v>0</v>
      </c>
      <c r="DD93" s="122">
        <f t="shared" si="58"/>
        <v>1745.11</v>
      </c>
      <c r="DF93" s="123">
        <f t="shared" si="59"/>
        <v>109.511</v>
      </c>
      <c r="DG93" s="123">
        <f t="shared" si="60"/>
        <v>65</v>
      </c>
      <c r="DH93" s="123">
        <f t="shared" si="61"/>
        <v>0</v>
      </c>
      <c r="DI93" s="123">
        <f t="shared" si="62"/>
        <v>0</v>
      </c>
      <c r="DJ93" s="123">
        <f t="shared" si="63"/>
        <v>-174.511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-97.27</v>
      </c>
      <c r="G94" s="124">
        <v>-97.27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-60.267000000000003</v>
      </c>
      <c r="N94" s="124">
        <v>-60.267000000000003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97.27</v>
      </c>
      <c r="AF94" s="124">
        <v>60.267000000000003</v>
      </c>
      <c r="AG94" s="124">
        <v>0</v>
      </c>
      <c r="AH94" s="124">
        <v>0</v>
      </c>
      <c r="AI94" s="124">
        <v>157.53700000000001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97.27</v>
      </c>
      <c r="BQ94" s="125">
        <f t="shared" si="47"/>
        <v>60.267000000000003</v>
      </c>
      <c r="BR94" s="125">
        <f t="shared" si="47"/>
        <v>0</v>
      </c>
      <c r="BS94" s="125">
        <f t="shared" si="47"/>
        <v>0</v>
      </c>
      <c r="BT94" s="125">
        <f t="shared" si="48"/>
        <v>-157.53700000000001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972.69999999999993</v>
      </c>
      <c r="DA94" s="122">
        <f t="shared" si="57"/>
        <v>602.67000000000007</v>
      </c>
      <c r="DB94" s="122">
        <f t="shared" si="57"/>
        <v>0</v>
      </c>
      <c r="DC94" s="122">
        <f t="shared" si="57"/>
        <v>0</v>
      </c>
      <c r="DD94" s="122">
        <f t="shared" si="58"/>
        <v>1575.37</v>
      </c>
      <c r="DF94" s="123">
        <f t="shared" si="59"/>
        <v>97.27</v>
      </c>
      <c r="DG94" s="123">
        <f t="shared" si="60"/>
        <v>60.267000000000003</v>
      </c>
      <c r="DH94" s="123">
        <f t="shared" si="61"/>
        <v>0</v>
      </c>
      <c r="DI94" s="123">
        <f t="shared" si="62"/>
        <v>0</v>
      </c>
      <c r="DJ94" s="123">
        <f t="shared" si="63"/>
        <v>-157.53700000000001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-92.254999999999995</v>
      </c>
      <c r="G95" s="124">
        <v>-92.254999999999995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-57.16</v>
      </c>
      <c r="N95" s="124">
        <v>-57.16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92.254999999999995</v>
      </c>
      <c r="AF95" s="124">
        <v>57.16</v>
      </c>
      <c r="AG95" s="124">
        <v>0</v>
      </c>
      <c r="AH95" s="124">
        <v>0</v>
      </c>
      <c r="AI95" s="124">
        <v>149.41499999999999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92.254999999999995</v>
      </c>
      <c r="BQ95" s="125">
        <f t="shared" si="47"/>
        <v>57.16</v>
      </c>
      <c r="BR95" s="125">
        <f t="shared" si="47"/>
        <v>0</v>
      </c>
      <c r="BS95" s="125">
        <f t="shared" si="47"/>
        <v>0</v>
      </c>
      <c r="BT95" s="125">
        <f t="shared" si="48"/>
        <v>-149.41499999999999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922.55</v>
      </c>
      <c r="DA95" s="122">
        <f t="shared" si="57"/>
        <v>571.59999999999991</v>
      </c>
      <c r="DB95" s="122">
        <f t="shared" si="57"/>
        <v>0</v>
      </c>
      <c r="DC95" s="122">
        <f t="shared" si="57"/>
        <v>0</v>
      </c>
      <c r="DD95" s="122">
        <f t="shared" si="58"/>
        <v>1494.1499999999999</v>
      </c>
      <c r="DF95" s="123">
        <f t="shared" si="59"/>
        <v>92.254999999999995</v>
      </c>
      <c r="DG95" s="123">
        <f t="shared" si="60"/>
        <v>57.16</v>
      </c>
      <c r="DH95" s="123">
        <f t="shared" si="61"/>
        <v>0</v>
      </c>
      <c r="DI95" s="123">
        <f t="shared" si="62"/>
        <v>0</v>
      </c>
      <c r="DJ95" s="123">
        <f t="shared" si="63"/>
        <v>-149.41499999999999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-88.061999999999998</v>
      </c>
      <c r="G96" s="124">
        <v>-88.061999999999998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-54.563000000000002</v>
      </c>
      <c r="N96" s="124">
        <v>-54.563000000000002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88.061999999999998</v>
      </c>
      <c r="AF96" s="124">
        <v>54.563000000000002</v>
      </c>
      <c r="AG96" s="124">
        <v>0</v>
      </c>
      <c r="AH96" s="124">
        <v>0</v>
      </c>
      <c r="AI96" s="124">
        <v>142.625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88.061999999999998</v>
      </c>
      <c r="BQ96" s="125">
        <f t="shared" si="47"/>
        <v>54.563000000000002</v>
      </c>
      <c r="BR96" s="125">
        <f t="shared" si="47"/>
        <v>0</v>
      </c>
      <c r="BS96" s="125">
        <f t="shared" si="47"/>
        <v>0</v>
      </c>
      <c r="BT96" s="125">
        <f t="shared" si="48"/>
        <v>-142.625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880.62</v>
      </c>
      <c r="DA96" s="122">
        <f t="shared" si="57"/>
        <v>545.63</v>
      </c>
      <c r="DB96" s="122">
        <f t="shared" si="57"/>
        <v>0</v>
      </c>
      <c r="DC96" s="122">
        <f t="shared" si="57"/>
        <v>0</v>
      </c>
      <c r="DD96" s="122">
        <f t="shared" si="58"/>
        <v>1426.25</v>
      </c>
      <c r="DF96" s="123">
        <f t="shared" si="59"/>
        <v>88.061999999999998</v>
      </c>
      <c r="DG96" s="123">
        <f t="shared" si="60"/>
        <v>54.563000000000002</v>
      </c>
      <c r="DH96" s="123">
        <f t="shared" si="61"/>
        <v>0</v>
      </c>
      <c r="DI96" s="123">
        <f t="shared" si="62"/>
        <v>0</v>
      </c>
      <c r="DJ96" s="123">
        <f t="shared" si="63"/>
        <v>-142.625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-108.117</v>
      </c>
      <c r="G97" s="124">
        <v>-108.117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-55</v>
      </c>
      <c r="N97" s="124">
        <v>-55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108.117</v>
      </c>
      <c r="AF97" s="124">
        <v>55</v>
      </c>
      <c r="AG97" s="124">
        <v>0</v>
      </c>
      <c r="AH97" s="124">
        <v>0</v>
      </c>
      <c r="AI97" s="124">
        <v>163.11699999999999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108.117</v>
      </c>
      <c r="BQ97" s="125">
        <f t="shared" si="47"/>
        <v>55</v>
      </c>
      <c r="BR97" s="125">
        <f t="shared" si="47"/>
        <v>0</v>
      </c>
      <c r="BS97" s="125">
        <f t="shared" si="47"/>
        <v>0</v>
      </c>
      <c r="BT97" s="125">
        <f t="shared" si="48"/>
        <v>-163.11700000000002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1081.17</v>
      </c>
      <c r="DA97" s="122">
        <f t="shared" si="57"/>
        <v>550</v>
      </c>
      <c r="DB97" s="122">
        <f t="shared" si="57"/>
        <v>0</v>
      </c>
      <c r="DC97" s="122">
        <f t="shared" si="57"/>
        <v>0</v>
      </c>
      <c r="DD97" s="122">
        <f t="shared" si="58"/>
        <v>1631.17</v>
      </c>
      <c r="DF97" s="123">
        <f t="shared" si="59"/>
        <v>108.117</v>
      </c>
      <c r="DG97" s="123">
        <f t="shared" si="60"/>
        <v>55</v>
      </c>
      <c r="DH97" s="123">
        <f t="shared" si="61"/>
        <v>0</v>
      </c>
      <c r="DI97" s="123">
        <f t="shared" si="62"/>
        <v>0</v>
      </c>
      <c r="DJ97" s="123">
        <f t="shared" si="63"/>
        <v>-163.11700000000002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-101.956</v>
      </c>
      <c r="G98" s="124">
        <v>-101.956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-63.170999999999999</v>
      </c>
      <c r="N98" s="124">
        <v>-63.170999999999999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101.956</v>
      </c>
      <c r="AF98" s="124">
        <v>63.170999999999999</v>
      </c>
      <c r="AG98" s="124">
        <v>0</v>
      </c>
      <c r="AH98" s="124">
        <v>0</v>
      </c>
      <c r="AI98" s="124">
        <v>165.12700000000001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101.956</v>
      </c>
      <c r="BQ98" s="125">
        <f t="shared" si="47"/>
        <v>63.170999999999999</v>
      </c>
      <c r="BR98" s="125">
        <f t="shared" si="47"/>
        <v>0</v>
      </c>
      <c r="BS98" s="125">
        <f t="shared" si="47"/>
        <v>0</v>
      </c>
      <c r="BT98" s="125">
        <f t="shared" si="48"/>
        <v>-165.12700000000001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25701.272392000003</v>
      </c>
      <c r="DA98" s="122">
        <f t="shared" si="57"/>
        <v>15924.272022000001</v>
      </c>
      <c r="DB98" s="122">
        <f t="shared" si="57"/>
        <v>0</v>
      </c>
      <c r="DC98" s="122">
        <f t="shared" si="57"/>
        <v>0</v>
      </c>
      <c r="DD98" s="122">
        <f t="shared" si="58"/>
        <v>41625.544414000004</v>
      </c>
      <c r="DF98" s="123">
        <f t="shared" si="59"/>
        <v>101.956</v>
      </c>
      <c r="DG98" s="123">
        <f t="shared" si="60"/>
        <v>63.170999999999999</v>
      </c>
      <c r="DH98" s="123">
        <f t="shared" si="61"/>
        <v>0</v>
      </c>
      <c r="DI98" s="123">
        <f t="shared" si="62"/>
        <v>0</v>
      </c>
      <c r="DJ98" s="123">
        <f t="shared" si="63"/>
        <v>-165.12700000000001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0.242372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-0.242372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2.6011902500000001</v>
      </c>
      <c r="BQ99" s="129">
        <f t="shared" ref="BQ99:BT99" si="68">SUM(BQ3:BQ98)/4000</f>
        <v>0.51680050000000011</v>
      </c>
      <c r="BR99" s="129">
        <f t="shared" si="68"/>
        <v>0</v>
      </c>
      <c r="BS99" s="129">
        <f t="shared" si="68"/>
        <v>0</v>
      </c>
      <c r="BT99" s="129">
        <f t="shared" si="68"/>
        <v>-3.1179907500000006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0.24237199999999998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0.24237199999999998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3.2182330598000002</v>
      </c>
      <c r="DA99" s="131">
        <f t="shared" ref="DA99:DD99" si="73">SUM(DA3:DA98)/40000</f>
        <v>0.89911455055000011</v>
      </c>
      <c r="DB99" s="131">
        <f t="shared" si="73"/>
        <v>0</v>
      </c>
      <c r="DC99" s="131">
        <f t="shared" si="73"/>
        <v>0</v>
      </c>
      <c r="DD99" s="131">
        <f t="shared" si="73"/>
        <v>4.1173476103499995</v>
      </c>
      <c r="DE99" s="128"/>
      <c r="DF99" s="123">
        <f t="shared" si="59"/>
        <v>2.8435622500000002</v>
      </c>
      <c r="DG99" s="123">
        <f t="shared" si="60"/>
        <v>0.27442850000000008</v>
      </c>
      <c r="DH99" s="123">
        <f t="shared" si="61"/>
        <v>0</v>
      </c>
      <c r="DI99" s="123">
        <f t="shared" si="62"/>
        <v>0</v>
      </c>
      <c r="DJ99" s="123">
        <f t="shared" si="63"/>
        <v>-3.1179907500000006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44779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44779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E9" sqref="E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169.54</v>
      </c>
      <c r="I3" s="95">
        <v>0</v>
      </c>
      <c r="J3" s="95">
        <v>0</v>
      </c>
      <c r="K3" s="95">
        <v>0</v>
      </c>
      <c r="L3" s="95">
        <v>0</v>
      </c>
      <c r="M3" s="114">
        <v>5.68</v>
      </c>
      <c r="N3" s="113">
        <v>0</v>
      </c>
      <c r="O3" s="95">
        <v>-70</v>
      </c>
      <c r="P3" s="95">
        <v>0</v>
      </c>
      <c r="Q3" s="95">
        <v>0</v>
      </c>
      <c r="R3" s="95">
        <v>0</v>
      </c>
      <c r="S3" s="114">
        <v>0</v>
      </c>
      <c r="U3" s="115">
        <v>-70</v>
      </c>
      <c r="V3" s="116">
        <v>175.22</v>
      </c>
      <c r="W3">
        <v>169.54</v>
      </c>
      <c r="X3">
        <v>-70</v>
      </c>
      <c r="Y3">
        <v>0</v>
      </c>
      <c r="Z3">
        <v>5.68</v>
      </c>
      <c r="AA3">
        <v>0</v>
      </c>
    </row>
    <row r="4" spans="1:27">
      <c r="G4" t="s">
        <v>46</v>
      </c>
      <c r="H4" s="115">
        <v>86.69</v>
      </c>
      <c r="I4" s="88">
        <v>0</v>
      </c>
      <c r="J4" s="88">
        <v>0</v>
      </c>
      <c r="K4" s="88">
        <v>0</v>
      </c>
      <c r="L4" s="88">
        <v>0</v>
      </c>
      <c r="M4" s="116">
        <v>8</v>
      </c>
      <c r="N4" s="115">
        <v>0</v>
      </c>
      <c r="O4" s="88">
        <v>-70</v>
      </c>
      <c r="P4" s="88">
        <v>0</v>
      </c>
      <c r="Q4" s="88">
        <v>0</v>
      </c>
      <c r="R4" s="88">
        <v>0</v>
      </c>
      <c r="S4" s="116">
        <v>0</v>
      </c>
      <c r="U4" s="115">
        <v>-70</v>
      </c>
      <c r="V4" s="116">
        <v>94.69</v>
      </c>
      <c r="W4">
        <v>86.69</v>
      </c>
      <c r="X4">
        <v>-70</v>
      </c>
      <c r="Y4">
        <v>0</v>
      </c>
      <c r="Z4">
        <v>8</v>
      </c>
      <c r="AA4">
        <v>0</v>
      </c>
    </row>
    <row r="5" spans="1:27">
      <c r="G5" t="s">
        <v>47</v>
      </c>
      <c r="H5" s="115">
        <v>29.87</v>
      </c>
      <c r="I5" s="88">
        <v>0</v>
      </c>
      <c r="J5" s="88">
        <v>0</v>
      </c>
      <c r="K5" s="88">
        <v>0</v>
      </c>
      <c r="L5" s="88">
        <v>0</v>
      </c>
      <c r="M5" s="116">
        <v>4.91</v>
      </c>
      <c r="N5" s="115">
        <v>0</v>
      </c>
      <c r="O5" s="88">
        <v>-75</v>
      </c>
      <c r="P5" s="88">
        <v>0</v>
      </c>
      <c r="Q5" s="88">
        <v>0</v>
      </c>
      <c r="R5" s="88">
        <v>0</v>
      </c>
      <c r="S5" s="116">
        <v>0</v>
      </c>
      <c r="U5" s="115">
        <v>-75</v>
      </c>
      <c r="V5" s="116">
        <v>34.78</v>
      </c>
      <c r="W5">
        <v>29.87</v>
      </c>
      <c r="X5">
        <v>-75</v>
      </c>
      <c r="Y5">
        <v>0</v>
      </c>
      <c r="Z5">
        <v>4.91</v>
      </c>
      <c r="AA5">
        <v>0</v>
      </c>
    </row>
    <row r="6" spans="1:27">
      <c r="G6" t="s">
        <v>48</v>
      </c>
      <c r="H6" s="115">
        <v>34.68</v>
      </c>
      <c r="I6" s="88">
        <v>0</v>
      </c>
      <c r="J6" s="88">
        <v>0</v>
      </c>
      <c r="K6" s="88">
        <v>0</v>
      </c>
      <c r="L6" s="88">
        <v>0</v>
      </c>
      <c r="M6" s="116">
        <v>2.7</v>
      </c>
      <c r="N6" s="115">
        <v>0</v>
      </c>
      <c r="O6" s="88">
        <v>-70</v>
      </c>
      <c r="P6" s="88">
        <v>0</v>
      </c>
      <c r="Q6" s="88">
        <v>0</v>
      </c>
      <c r="R6" s="88">
        <v>0</v>
      </c>
      <c r="S6" s="116">
        <v>0</v>
      </c>
      <c r="U6" s="115">
        <v>-70</v>
      </c>
      <c r="V6" s="116">
        <v>37.380000000000003</v>
      </c>
      <c r="W6">
        <v>34.68</v>
      </c>
      <c r="X6">
        <v>-70</v>
      </c>
      <c r="Y6">
        <v>0</v>
      </c>
      <c r="Z6">
        <v>2.7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2.6</v>
      </c>
      <c r="N7" s="115">
        <v>0</v>
      </c>
      <c r="O7" s="88">
        <v>-70</v>
      </c>
      <c r="P7" s="88">
        <v>-43</v>
      </c>
      <c r="Q7" s="88">
        <v>0</v>
      </c>
      <c r="R7" s="88">
        <v>0</v>
      </c>
      <c r="S7" s="116">
        <v>0</v>
      </c>
      <c r="U7" s="115">
        <v>-113</v>
      </c>
      <c r="V7" s="116">
        <v>2.6</v>
      </c>
      <c r="W7">
        <v>0</v>
      </c>
      <c r="X7">
        <v>-70</v>
      </c>
      <c r="Y7">
        <v>0</v>
      </c>
      <c r="Z7">
        <v>2.6</v>
      </c>
      <c r="AA7">
        <v>-43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-70</v>
      </c>
      <c r="P8" s="88">
        <v>0</v>
      </c>
      <c r="Q8" s="88">
        <v>0</v>
      </c>
      <c r="R8" s="88">
        <v>0</v>
      </c>
      <c r="S8" s="116">
        <v>0</v>
      </c>
      <c r="U8" s="115">
        <v>-70</v>
      </c>
      <c r="V8" s="116">
        <v>0</v>
      </c>
      <c r="W8">
        <v>0</v>
      </c>
      <c r="X8">
        <v>-70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75.14</v>
      </c>
      <c r="I9" s="88">
        <v>0</v>
      </c>
      <c r="J9" s="88">
        <v>0</v>
      </c>
      <c r="K9" s="88">
        <v>0</v>
      </c>
      <c r="L9" s="88">
        <v>0</v>
      </c>
      <c r="M9" s="116">
        <v>0.67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75.81</v>
      </c>
      <c r="W9">
        <v>75.14</v>
      </c>
      <c r="X9">
        <v>0</v>
      </c>
      <c r="Y9">
        <v>0</v>
      </c>
      <c r="Z9">
        <v>0.67</v>
      </c>
      <c r="AA9">
        <v>0</v>
      </c>
    </row>
    <row r="10" spans="1:27">
      <c r="G10" t="s">
        <v>52</v>
      </c>
      <c r="H10" s="115">
        <v>22.16</v>
      </c>
      <c r="I10" s="88">
        <v>0</v>
      </c>
      <c r="J10" s="88">
        <v>0</v>
      </c>
      <c r="K10" s="88">
        <v>0</v>
      </c>
      <c r="L10" s="88">
        <v>0</v>
      </c>
      <c r="M10" s="116">
        <v>1.06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23.22</v>
      </c>
      <c r="W10">
        <v>22.16</v>
      </c>
      <c r="X10">
        <v>0</v>
      </c>
      <c r="Y10">
        <v>0</v>
      </c>
      <c r="Z10">
        <v>1.06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3.95</v>
      </c>
      <c r="N11" s="115">
        <v>0</v>
      </c>
      <c r="O11" s="88">
        <v>-36</v>
      </c>
      <c r="P11" s="88">
        <v>0</v>
      </c>
      <c r="Q11" s="88">
        <v>0</v>
      </c>
      <c r="R11" s="88">
        <v>0</v>
      </c>
      <c r="S11" s="116">
        <v>0</v>
      </c>
      <c r="U11" s="115">
        <v>-36</v>
      </c>
      <c r="V11" s="116">
        <v>3.95</v>
      </c>
      <c r="W11">
        <v>0</v>
      </c>
      <c r="X11">
        <v>-36</v>
      </c>
      <c r="Y11">
        <v>0</v>
      </c>
      <c r="Z11">
        <v>3.95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2.12</v>
      </c>
      <c r="N12" s="115">
        <v>0</v>
      </c>
      <c r="O12" s="88">
        <v>-81</v>
      </c>
      <c r="P12" s="88">
        <v>0</v>
      </c>
      <c r="Q12" s="88">
        <v>0</v>
      </c>
      <c r="R12" s="88">
        <v>0</v>
      </c>
      <c r="S12" s="116">
        <v>0</v>
      </c>
      <c r="U12" s="115">
        <v>-81</v>
      </c>
      <c r="V12" s="116">
        <v>2.12</v>
      </c>
      <c r="W12">
        <v>0</v>
      </c>
      <c r="X12">
        <v>-81</v>
      </c>
      <c r="Y12">
        <v>0</v>
      </c>
      <c r="Z12">
        <v>2.12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3.95</v>
      </c>
      <c r="N13" s="115">
        <v>0</v>
      </c>
      <c r="O13" s="88">
        <v>-101</v>
      </c>
      <c r="P13" s="88">
        <v>0</v>
      </c>
      <c r="Q13" s="88">
        <v>0</v>
      </c>
      <c r="R13" s="88">
        <v>0</v>
      </c>
      <c r="S13" s="116">
        <v>0</v>
      </c>
      <c r="U13" s="115">
        <v>-101</v>
      </c>
      <c r="V13" s="116">
        <v>3.95</v>
      </c>
      <c r="W13">
        <v>0</v>
      </c>
      <c r="X13">
        <v>-101</v>
      </c>
      <c r="Y13">
        <v>0</v>
      </c>
      <c r="Z13">
        <v>3.95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4.24</v>
      </c>
      <c r="N14" s="115">
        <v>0</v>
      </c>
      <c r="O14" s="88">
        <v>-116</v>
      </c>
      <c r="P14" s="88">
        <v>-19</v>
      </c>
      <c r="Q14" s="88">
        <v>0</v>
      </c>
      <c r="R14" s="88">
        <v>0</v>
      </c>
      <c r="S14" s="116">
        <v>0</v>
      </c>
      <c r="U14" s="115">
        <v>-135</v>
      </c>
      <c r="V14" s="116">
        <v>4.24</v>
      </c>
      <c r="W14">
        <v>0</v>
      </c>
      <c r="X14">
        <v>-116</v>
      </c>
      <c r="Y14">
        <v>0</v>
      </c>
      <c r="Z14">
        <v>4.24</v>
      </c>
      <c r="AA14">
        <v>-19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-66</v>
      </c>
      <c r="P15" s="88">
        <v>0</v>
      </c>
      <c r="Q15" s="88">
        <v>0</v>
      </c>
      <c r="R15" s="88">
        <v>0</v>
      </c>
      <c r="S15" s="116">
        <v>0</v>
      </c>
      <c r="U15" s="115">
        <v>-66</v>
      </c>
      <c r="V15" s="116">
        <v>0</v>
      </c>
      <c r="W15">
        <v>0</v>
      </c>
      <c r="X15">
        <v>-66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4.62</v>
      </c>
      <c r="N16" s="115">
        <v>0</v>
      </c>
      <c r="O16" s="88">
        <v>-96</v>
      </c>
      <c r="P16" s="88">
        <v>0</v>
      </c>
      <c r="Q16" s="88">
        <v>0</v>
      </c>
      <c r="R16" s="88">
        <v>0</v>
      </c>
      <c r="S16" s="116">
        <v>0</v>
      </c>
      <c r="U16" s="115">
        <v>-96</v>
      </c>
      <c r="V16" s="116">
        <v>4.62</v>
      </c>
      <c r="W16">
        <v>0</v>
      </c>
      <c r="X16">
        <v>-96</v>
      </c>
      <c r="Y16">
        <v>0</v>
      </c>
      <c r="Z16">
        <v>4.62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4.72</v>
      </c>
      <c r="N17" s="115">
        <v>0</v>
      </c>
      <c r="O17" s="88">
        <v>-131</v>
      </c>
      <c r="P17" s="88">
        <v>0</v>
      </c>
      <c r="Q17" s="88">
        <v>0</v>
      </c>
      <c r="R17" s="88">
        <v>0</v>
      </c>
      <c r="S17" s="116">
        <v>0</v>
      </c>
      <c r="U17" s="115">
        <v>-131</v>
      </c>
      <c r="V17" s="116">
        <v>4.72</v>
      </c>
      <c r="W17">
        <v>0</v>
      </c>
      <c r="X17">
        <v>-131</v>
      </c>
      <c r="Y17">
        <v>0</v>
      </c>
      <c r="Z17">
        <v>4.72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10.6</v>
      </c>
      <c r="N18" s="115">
        <v>0</v>
      </c>
      <c r="O18" s="88">
        <v>-151</v>
      </c>
      <c r="P18" s="88">
        <v>0</v>
      </c>
      <c r="Q18" s="88">
        <v>0</v>
      </c>
      <c r="R18" s="88">
        <v>0</v>
      </c>
      <c r="S18" s="116">
        <v>0</v>
      </c>
      <c r="U18" s="115">
        <v>-151</v>
      </c>
      <c r="V18" s="116">
        <v>10.6</v>
      </c>
      <c r="W18">
        <v>0</v>
      </c>
      <c r="X18">
        <v>-151</v>
      </c>
      <c r="Y18">
        <v>0</v>
      </c>
      <c r="Z18">
        <v>10.6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7.03</v>
      </c>
      <c r="N19" s="115">
        <v>0</v>
      </c>
      <c r="O19" s="88">
        <v>-186</v>
      </c>
      <c r="P19" s="88">
        <v>-141</v>
      </c>
      <c r="Q19" s="88">
        <v>0</v>
      </c>
      <c r="R19" s="88">
        <v>0</v>
      </c>
      <c r="S19" s="116">
        <v>0</v>
      </c>
      <c r="U19" s="115">
        <v>-327</v>
      </c>
      <c r="V19" s="116">
        <v>7.03</v>
      </c>
      <c r="W19">
        <v>0</v>
      </c>
      <c r="X19">
        <v>-186</v>
      </c>
      <c r="Y19">
        <v>0</v>
      </c>
      <c r="Z19">
        <v>7.03</v>
      </c>
      <c r="AA19">
        <v>-141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9.15</v>
      </c>
      <c r="N20" s="115">
        <v>0</v>
      </c>
      <c r="O20" s="88">
        <v>-211</v>
      </c>
      <c r="P20" s="88">
        <v>-160</v>
      </c>
      <c r="Q20" s="88">
        <v>0</v>
      </c>
      <c r="R20" s="88">
        <v>0</v>
      </c>
      <c r="S20" s="116">
        <v>0</v>
      </c>
      <c r="U20" s="115">
        <v>-371</v>
      </c>
      <c r="V20" s="116">
        <v>9.15</v>
      </c>
      <c r="W20">
        <v>0</v>
      </c>
      <c r="X20">
        <v>-211</v>
      </c>
      <c r="Y20">
        <v>0</v>
      </c>
      <c r="Z20">
        <v>9.15</v>
      </c>
      <c r="AA20">
        <v>-160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9.92</v>
      </c>
      <c r="N21" s="115">
        <v>0</v>
      </c>
      <c r="O21" s="88">
        <v>-221</v>
      </c>
      <c r="P21" s="88">
        <v>-173</v>
      </c>
      <c r="Q21" s="88">
        <v>0</v>
      </c>
      <c r="R21" s="88">
        <v>0</v>
      </c>
      <c r="S21" s="116">
        <v>0</v>
      </c>
      <c r="U21" s="115">
        <v>-394</v>
      </c>
      <c r="V21" s="116">
        <v>9.92</v>
      </c>
      <c r="W21">
        <v>0</v>
      </c>
      <c r="X21">
        <v>-221</v>
      </c>
      <c r="Y21">
        <v>0</v>
      </c>
      <c r="Z21">
        <v>9.92</v>
      </c>
      <c r="AA21">
        <v>-173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3.37</v>
      </c>
      <c r="N22" s="115">
        <v>0</v>
      </c>
      <c r="O22" s="88">
        <v>-226</v>
      </c>
      <c r="P22" s="88">
        <v>-188</v>
      </c>
      <c r="Q22" s="88">
        <v>0</v>
      </c>
      <c r="R22" s="88">
        <v>0</v>
      </c>
      <c r="S22" s="116">
        <v>0</v>
      </c>
      <c r="U22" s="115">
        <v>-414</v>
      </c>
      <c r="V22" s="116">
        <v>3.37</v>
      </c>
      <c r="W22">
        <v>0</v>
      </c>
      <c r="X22">
        <v>-226</v>
      </c>
      <c r="Y22">
        <v>0</v>
      </c>
      <c r="Z22">
        <v>3.37</v>
      </c>
      <c r="AA22">
        <v>-188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</v>
      </c>
      <c r="N23" s="115">
        <v>0</v>
      </c>
      <c r="O23" s="88">
        <v>-293</v>
      </c>
      <c r="P23" s="88">
        <v>-195</v>
      </c>
      <c r="Q23" s="88">
        <v>0</v>
      </c>
      <c r="R23" s="88">
        <v>0</v>
      </c>
      <c r="S23" s="116">
        <v>0</v>
      </c>
      <c r="U23" s="115">
        <v>-488</v>
      </c>
      <c r="V23" s="116">
        <v>13.2</v>
      </c>
      <c r="W23">
        <v>0</v>
      </c>
      <c r="X23">
        <v>-293</v>
      </c>
      <c r="Y23">
        <v>0</v>
      </c>
      <c r="Z23">
        <v>13.2</v>
      </c>
      <c r="AA23">
        <v>-195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</v>
      </c>
      <c r="N24" s="115">
        <v>0</v>
      </c>
      <c r="O24" s="88">
        <v>-320</v>
      </c>
      <c r="P24" s="88">
        <v>-386</v>
      </c>
      <c r="Q24" s="88">
        <v>0</v>
      </c>
      <c r="R24" s="88">
        <v>0</v>
      </c>
      <c r="S24" s="116">
        <v>0</v>
      </c>
      <c r="U24" s="115">
        <v>-706</v>
      </c>
      <c r="V24" s="116">
        <v>13.2</v>
      </c>
      <c r="W24">
        <v>0</v>
      </c>
      <c r="X24">
        <v>-320</v>
      </c>
      <c r="Y24">
        <v>0</v>
      </c>
      <c r="Z24">
        <v>13.2</v>
      </c>
      <c r="AA24">
        <v>-386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</v>
      </c>
      <c r="N25" s="115">
        <v>0</v>
      </c>
      <c r="O25" s="88">
        <v>-320</v>
      </c>
      <c r="P25" s="88">
        <v>-451</v>
      </c>
      <c r="Q25" s="88">
        <v>0</v>
      </c>
      <c r="R25" s="88">
        <v>0</v>
      </c>
      <c r="S25" s="116">
        <v>0</v>
      </c>
      <c r="U25" s="115">
        <v>-771</v>
      </c>
      <c r="V25" s="116">
        <v>13.2</v>
      </c>
      <c r="W25">
        <v>0</v>
      </c>
      <c r="X25">
        <v>-320</v>
      </c>
      <c r="Y25">
        <v>0</v>
      </c>
      <c r="Z25">
        <v>13.2</v>
      </c>
      <c r="AA25">
        <v>-451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11.08</v>
      </c>
      <c r="N26" s="115">
        <v>0</v>
      </c>
      <c r="O26" s="88">
        <v>-320</v>
      </c>
      <c r="P26" s="88">
        <v>-468</v>
      </c>
      <c r="Q26" s="88">
        <v>0</v>
      </c>
      <c r="R26" s="88">
        <v>0</v>
      </c>
      <c r="S26" s="116">
        <v>0</v>
      </c>
      <c r="U26" s="115">
        <v>-788</v>
      </c>
      <c r="V26" s="116">
        <v>11.08</v>
      </c>
      <c r="W26">
        <v>0</v>
      </c>
      <c r="X26">
        <v>-320</v>
      </c>
      <c r="Y26">
        <v>0</v>
      </c>
      <c r="Z26">
        <v>11.08</v>
      </c>
      <c r="AA26">
        <v>-468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11.08</v>
      </c>
      <c r="N27" s="115">
        <v>0</v>
      </c>
      <c r="O27" s="88">
        <v>-225</v>
      </c>
      <c r="P27" s="88">
        <v>-466</v>
      </c>
      <c r="Q27" s="88">
        <v>0</v>
      </c>
      <c r="R27" s="88">
        <v>0</v>
      </c>
      <c r="S27" s="116">
        <v>0</v>
      </c>
      <c r="U27" s="115">
        <v>-691</v>
      </c>
      <c r="V27" s="116">
        <v>11.08</v>
      </c>
      <c r="W27">
        <v>0</v>
      </c>
      <c r="X27">
        <v>-225</v>
      </c>
      <c r="Y27">
        <v>0</v>
      </c>
      <c r="Z27">
        <v>11.08</v>
      </c>
      <c r="AA27">
        <v>-466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</v>
      </c>
      <c r="N28" s="115">
        <v>0</v>
      </c>
      <c r="O28" s="88">
        <v>-240</v>
      </c>
      <c r="P28" s="88">
        <v>-495</v>
      </c>
      <c r="Q28" s="88">
        <v>0</v>
      </c>
      <c r="R28" s="88">
        <v>0</v>
      </c>
      <c r="S28" s="116">
        <v>0</v>
      </c>
      <c r="U28" s="115">
        <v>-735</v>
      </c>
      <c r="V28" s="116">
        <v>13.2</v>
      </c>
      <c r="W28">
        <v>0</v>
      </c>
      <c r="X28">
        <v>-240</v>
      </c>
      <c r="Y28">
        <v>0</v>
      </c>
      <c r="Z28">
        <v>13.2</v>
      </c>
      <c r="AA28">
        <v>-495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5.78</v>
      </c>
      <c r="N29" s="115">
        <v>0</v>
      </c>
      <c r="O29" s="88">
        <v>-230</v>
      </c>
      <c r="P29" s="88">
        <v>-503</v>
      </c>
      <c r="Q29" s="88">
        <v>0</v>
      </c>
      <c r="R29" s="88">
        <v>0</v>
      </c>
      <c r="S29" s="116">
        <v>0</v>
      </c>
      <c r="U29" s="115">
        <v>-733</v>
      </c>
      <c r="V29" s="116">
        <v>5.78</v>
      </c>
      <c r="W29">
        <v>0</v>
      </c>
      <c r="X29">
        <v>-230</v>
      </c>
      <c r="Y29">
        <v>0</v>
      </c>
      <c r="Z29">
        <v>5.78</v>
      </c>
      <c r="AA29">
        <v>-503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13.2</v>
      </c>
      <c r="N30" s="115">
        <v>0</v>
      </c>
      <c r="O30" s="88">
        <v>-230</v>
      </c>
      <c r="P30" s="88">
        <v>-538</v>
      </c>
      <c r="Q30" s="88">
        <v>0</v>
      </c>
      <c r="R30" s="88">
        <v>0</v>
      </c>
      <c r="S30" s="116">
        <v>0</v>
      </c>
      <c r="U30" s="115">
        <v>-768</v>
      </c>
      <c r="V30" s="116">
        <v>13.2</v>
      </c>
      <c r="W30">
        <v>0</v>
      </c>
      <c r="X30">
        <v>-230</v>
      </c>
      <c r="Y30">
        <v>0</v>
      </c>
      <c r="Z30">
        <v>13.2</v>
      </c>
      <c r="AA30">
        <v>-538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13.2</v>
      </c>
      <c r="N31" s="115">
        <v>0</v>
      </c>
      <c r="O31" s="88">
        <v>-240</v>
      </c>
      <c r="P31" s="88">
        <v>-559</v>
      </c>
      <c r="Q31" s="88">
        <v>0</v>
      </c>
      <c r="R31" s="88">
        <v>0</v>
      </c>
      <c r="S31" s="116">
        <v>0</v>
      </c>
      <c r="U31" s="115">
        <v>-799</v>
      </c>
      <c r="V31" s="116">
        <v>13.2</v>
      </c>
      <c r="W31">
        <v>0</v>
      </c>
      <c r="X31">
        <v>-240</v>
      </c>
      <c r="Y31">
        <v>0</v>
      </c>
      <c r="Z31">
        <v>13.2</v>
      </c>
      <c r="AA31">
        <v>-559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</v>
      </c>
      <c r="N32" s="115">
        <v>0</v>
      </c>
      <c r="O32" s="88">
        <v>-250</v>
      </c>
      <c r="P32" s="88">
        <v>-578</v>
      </c>
      <c r="Q32" s="88">
        <v>0</v>
      </c>
      <c r="R32" s="88">
        <v>0</v>
      </c>
      <c r="S32" s="116">
        <v>0</v>
      </c>
      <c r="U32" s="115">
        <v>-828</v>
      </c>
      <c r="V32" s="116">
        <v>13.2</v>
      </c>
      <c r="W32">
        <v>0</v>
      </c>
      <c r="X32">
        <v>-250</v>
      </c>
      <c r="Y32">
        <v>0</v>
      </c>
      <c r="Z32">
        <v>13.2</v>
      </c>
      <c r="AA32">
        <v>-578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11.27</v>
      </c>
      <c r="N33" s="115">
        <v>0</v>
      </c>
      <c r="O33" s="88">
        <v>-265</v>
      </c>
      <c r="P33" s="88">
        <v>-599</v>
      </c>
      <c r="Q33" s="88">
        <v>0</v>
      </c>
      <c r="R33" s="88">
        <v>0</v>
      </c>
      <c r="S33" s="116">
        <v>0</v>
      </c>
      <c r="U33" s="115">
        <v>-864</v>
      </c>
      <c r="V33" s="116">
        <v>11.27</v>
      </c>
      <c r="W33">
        <v>0</v>
      </c>
      <c r="X33">
        <v>-265</v>
      </c>
      <c r="Y33">
        <v>0</v>
      </c>
      <c r="Z33">
        <v>11.27</v>
      </c>
      <c r="AA33">
        <v>-599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11.66</v>
      </c>
      <c r="N34" s="115">
        <v>0</v>
      </c>
      <c r="O34" s="88">
        <v>-265</v>
      </c>
      <c r="P34" s="88">
        <v>-370</v>
      </c>
      <c r="Q34" s="88">
        <v>0</v>
      </c>
      <c r="R34" s="88">
        <v>0</v>
      </c>
      <c r="S34" s="116">
        <v>0</v>
      </c>
      <c r="U34" s="115">
        <v>-635</v>
      </c>
      <c r="V34" s="116">
        <v>11.66</v>
      </c>
      <c r="W34">
        <v>0</v>
      </c>
      <c r="X34">
        <v>-265</v>
      </c>
      <c r="Y34">
        <v>0</v>
      </c>
      <c r="Z34">
        <v>11.66</v>
      </c>
      <c r="AA34">
        <v>-370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11.85</v>
      </c>
      <c r="N35" s="115">
        <v>0</v>
      </c>
      <c r="O35" s="88">
        <v>-219</v>
      </c>
      <c r="P35" s="88">
        <v>-389</v>
      </c>
      <c r="Q35" s="88">
        <v>0</v>
      </c>
      <c r="R35" s="88">
        <v>0</v>
      </c>
      <c r="S35" s="116">
        <v>0</v>
      </c>
      <c r="U35" s="115">
        <v>-608</v>
      </c>
      <c r="V35" s="116">
        <v>11.85</v>
      </c>
      <c r="W35">
        <v>0</v>
      </c>
      <c r="X35">
        <v>-219</v>
      </c>
      <c r="Y35">
        <v>0</v>
      </c>
      <c r="Z35">
        <v>11.85</v>
      </c>
      <c r="AA35">
        <v>-389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7.32</v>
      </c>
      <c r="N36" s="115">
        <v>0</v>
      </c>
      <c r="O36" s="88">
        <v>-201</v>
      </c>
      <c r="P36" s="88">
        <v>-401</v>
      </c>
      <c r="Q36" s="88">
        <v>0</v>
      </c>
      <c r="R36" s="88">
        <v>0</v>
      </c>
      <c r="S36" s="116">
        <v>0</v>
      </c>
      <c r="U36" s="115">
        <v>-602</v>
      </c>
      <c r="V36" s="116">
        <v>7.32</v>
      </c>
      <c r="W36">
        <v>0</v>
      </c>
      <c r="X36">
        <v>-201</v>
      </c>
      <c r="Y36">
        <v>0</v>
      </c>
      <c r="Z36">
        <v>7.32</v>
      </c>
      <c r="AA36">
        <v>-401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</v>
      </c>
      <c r="N37" s="115">
        <v>0</v>
      </c>
      <c r="O37" s="88">
        <v>-221</v>
      </c>
      <c r="P37" s="88">
        <v>-237</v>
      </c>
      <c r="Q37" s="88">
        <v>0</v>
      </c>
      <c r="R37" s="88">
        <v>0</v>
      </c>
      <c r="S37" s="116">
        <v>0</v>
      </c>
      <c r="U37" s="115">
        <v>-458</v>
      </c>
      <c r="V37" s="116">
        <v>13.2</v>
      </c>
      <c r="W37">
        <v>0</v>
      </c>
      <c r="X37">
        <v>-221</v>
      </c>
      <c r="Y37">
        <v>0</v>
      </c>
      <c r="Z37">
        <v>13.2</v>
      </c>
      <c r="AA37">
        <v>-237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</v>
      </c>
      <c r="N38" s="115">
        <v>0</v>
      </c>
      <c r="O38" s="88">
        <v>-221</v>
      </c>
      <c r="P38" s="88">
        <v>-260</v>
      </c>
      <c r="Q38" s="88">
        <v>0</v>
      </c>
      <c r="R38" s="88">
        <v>0</v>
      </c>
      <c r="S38" s="116">
        <v>0</v>
      </c>
      <c r="U38" s="115">
        <v>-481</v>
      </c>
      <c r="V38" s="116">
        <v>13.2</v>
      </c>
      <c r="W38">
        <v>0</v>
      </c>
      <c r="X38">
        <v>-221</v>
      </c>
      <c r="Y38">
        <v>0</v>
      </c>
      <c r="Z38">
        <v>13.2</v>
      </c>
      <c r="AA38">
        <v>-260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</v>
      </c>
      <c r="N39" s="115">
        <v>0</v>
      </c>
      <c r="O39" s="88">
        <v>-184.7</v>
      </c>
      <c r="P39" s="88">
        <v>-264</v>
      </c>
      <c r="Q39" s="88">
        <v>0</v>
      </c>
      <c r="R39" s="88">
        <v>0</v>
      </c>
      <c r="S39" s="116">
        <v>0</v>
      </c>
      <c r="U39" s="115">
        <v>-448.7</v>
      </c>
      <c r="V39" s="116">
        <v>13.2</v>
      </c>
      <c r="W39">
        <v>0</v>
      </c>
      <c r="X39">
        <v>-184.7</v>
      </c>
      <c r="Y39">
        <v>0</v>
      </c>
      <c r="Z39">
        <v>13.2</v>
      </c>
      <c r="AA39">
        <v>-264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12.33</v>
      </c>
      <c r="N40" s="115">
        <v>0</v>
      </c>
      <c r="O40" s="88">
        <v>-161</v>
      </c>
      <c r="P40" s="88">
        <v>-236</v>
      </c>
      <c r="Q40" s="88">
        <v>0</v>
      </c>
      <c r="R40" s="88">
        <v>0</v>
      </c>
      <c r="S40" s="116">
        <v>0</v>
      </c>
      <c r="U40" s="115">
        <v>-397</v>
      </c>
      <c r="V40" s="116">
        <v>12.33</v>
      </c>
      <c r="W40">
        <v>0</v>
      </c>
      <c r="X40">
        <v>-161</v>
      </c>
      <c r="Y40">
        <v>0</v>
      </c>
      <c r="Z40">
        <v>12.33</v>
      </c>
      <c r="AA40">
        <v>-236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</v>
      </c>
      <c r="N41" s="115">
        <v>0</v>
      </c>
      <c r="O41" s="88">
        <v>-126</v>
      </c>
      <c r="P41" s="88">
        <v>-186</v>
      </c>
      <c r="Q41" s="88">
        <v>0</v>
      </c>
      <c r="R41" s="88">
        <v>0</v>
      </c>
      <c r="S41" s="116">
        <v>0</v>
      </c>
      <c r="U41" s="115">
        <v>-312</v>
      </c>
      <c r="V41" s="116">
        <v>13</v>
      </c>
      <c r="W41">
        <v>0</v>
      </c>
      <c r="X41">
        <v>-126</v>
      </c>
      <c r="Y41">
        <v>0</v>
      </c>
      <c r="Z41">
        <v>13</v>
      </c>
      <c r="AA41">
        <v>-186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13.2</v>
      </c>
      <c r="N42" s="115">
        <v>0</v>
      </c>
      <c r="O42" s="88">
        <v>-111</v>
      </c>
      <c r="P42" s="88">
        <v>-159</v>
      </c>
      <c r="Q42" s="88">
        <v>0</v>
      </c>
      <c r="R42" s="88">
        <v>0</v>
      </c>
      <c r="S42" s="116">
        <v>0</v>
      </c>
      <c r="U42" s="115">
        <v>-270</v>
      </c>
      <c r="V42" s="116">
        <v>13.2</v>
      </c>
      <c r="W42">
        <v>0</v>
      </c>
      <c r="X42">
        <v>-111</v>
      </c>
      <c r="Y42">
        <v>0</v>
      </c>
      <c r="Z42">
        <v>13.2</v>
      </c>
      <c r="AA42">
        <v>-159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6.84</v>
      </c>
      <c r="N43" s="115">
        <v>0</v>
      </c>
      <c r="O43" s="88">
        <v>-39</v>
      </c>
      <c r="P43" s="88">
        <v>-118</v>
      </c>
      <c r="Q43" s="88">
        <v>0</v>
      </c>
      <c r="R43" s="88">
        <v>0</v>
      </c>
      <c r="S43" s="116">
        <v>0</v>
      </c>
      <c r="U43" s="115">
        <v>-157</v>
      </c>
      <c r="V43" s="116">
        <v>6.84</v>
      </c>
      <c r="W43">
        <v>0</v>
      </c>
      <c r="X43">
        <v>-39</v>
      </c>
      <c r="Y43">
        <v>0</v>
      </c>
      <c r="Z43">
        <v>6.84</v>
      </c>
      <c r="AA43">
        <v>-118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13.2</v>
      </c>
      <c r="N44" s="115">
        <v>0</v>
      </c>
      <c r="O44" s="88">
        <v>-20.92</v>
      </c>
      <c r="P44" s="88">
        <v>-76</v>
      </c>
      <c r="Q44" s="88">
        <v>0</v>
      </c>
      <c r="R44" s="88">
        <v>0</v>
      </c>
      <c r="S44" s="116">
        <v>0</v>
      </c>
      <c r="U44" s="115">
        <v>-96.92</v>
      </c>
      <c r="V44" s="116">
        <v>13.2</v>
      </c>
      <c r="W44">
        <v>0</v>
      </c>
      <c r="X44">
        <v>-20.92</v>
      </c>
      <c r="Y44">
        <v>0</v>
      </c>
      <c r="Z44">
        <v>13.2</v>
      </c>
      <c r="AA44">
        <v>-76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12.62</v>
      </c>
      <c r="N45" s="115">
        <v>0</v>
      </c>
      <c r="O45" s="88">
        <v>0</v>
      </c>
      <c r="P45" s="88">
        <v>-51</v>
      </c>
      <c r="Q45" s="88">
        <v>0</v>
      </c>
      <c r="R45" s="88">
        <v>0</v>
      </c>
      <c r="S45" s="116">
        <v>0</v>
      </c>
      <c r="U45" s="115">
        <v>-51</v>
      </c>
      <c r="V45" s="116">
        <v>12.62</v>
      </c>
      <c r="W45">
        <v>0</v>
      </c>
      <c r="X45">
        <v>0</v>
      </c>
      <c r="Y45">
        <v>0</v>
      </c>
      <c r="Z45">
        <v>12.62</v>
      </c>
      <c r="AA45">
        <v>-51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</v>
      </c>
      <c r="N46" s="115">
        <v>0</v>
      </c>
      <c r="O46" s="88">
        <v>0</v>
      </c>
      <c r="P46" s="88">
        <v>-21</v>
      </c>
      <c r="Q46" s="88">
        <v>0</v>
      </c>
      <c r="R46" s="88">
        <v>0</v>
      </c>
      <c r="S46" s="116">
        <v>0</v>
      </c>
      <c r="U46" s="115">
        <v>-21</v>
      </c>
      <c r="V46" s="116">
        <v>13.2</v>
      </c>
      <c r="W46">
        <v>0</v>
      </c>
      <c r="X46">
        <v>0</v>
      </c>
      <c r="Y46">
        <v>0</v>
      </c>
      <c r="Z46">
        <v>13.2</v>
      </c>
      <c r="AA46">
        <v>-21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9.06</v>
      </c>
      <c r="N47" s="115">
        <v>0</v>
      </c>
      <c r="O47" s="88">
        <v>-6</v>
      </c>
      <c r="P47" s="88">
        <v>-28</v>
      </c>
      <c r="Q47" s="88">
        <v>0</v>
      </c>
      <c r="R47" s="88">
        <v>0</v>
      </c>
      <c r="S47" s="116">
        <v>0</v>
      </c>
      <c r="U47" s="115">
        <v>-34</v>
      </c>
      <c r="V47" s="116">
        <v>9.06</v>
      </c>
      <c r="W47">
        <v>0</v>
      </c>
      <c r="X47">
        <v>-6</v>
      </c>
      <c r="Y47">
        <v>0</v>
      </c>
      <c r="Z47">
        <v>9.06</v>
      </c>
      <c r="AA47">
        <v>-28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8.3800000000000008</v>
      </c>
      <c r="N48" s="115">
        <v>0</v>
      </c>
      <c r="O48" s="88">
        <v>0</v>
      </c>
      <c r="P48" s="88">
        <v>-12</v>
      </c>
      <c r="Q48" s="88">
        <v>0</v>
      </c>
      <c r="R48" s="88">
        <v>0</v>
      </c>
      <c r="S48" s="116">
        <v>0</v>
      </c>
      <c r="U48" s="115">
        <v>-12</v>
      </c>
      <c r="V48" s="116">
        <v>8.3800000000000008</v>
      </c>
      <c r="W48">
        <v>0</v>
      </c>
      <c r="X48">
        <v>0</v>
      </c>
      <c r="Y48">
        <v>0</v>
      </c>
      <c r="Z48">
        <v>8.3800000000000008</v>
      </c>
      <c r="AA48">
        <v>-12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7.9</v>
      </c>
      <c r="W49">
        <v>0</v>
      </c>
      <c r="X49">
        <v>0</v>
      </c>
      <c r="Y49">
        <v>0</v>
      </c>
      <c r="Z49">
        <v>7.9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4.53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4.53</v>
      </c>
      <c r="W50">
        <v>0</v>
      </c>
      <c r="X50">
        <v>0</v>
      </c>
      <c r="Y50">
        <v>0</v>
      </c>
      <c r="Z50">
        <v>4.53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13.2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13.2</v>
      </c>
      <c r="W51">
        <v>0</v>
      </c>
      <c r="X51">
        <v>0</v>
      </c>
      <c r="Y51">
        <v>0</v>
      </c>
      <c r="Z51">
        <v>13.2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13.2</v>
      </c>
      <c r="W52">
        <v>0</v>
      </c>
      <c r="X52">
        <v>0</v>
      </c>
      <c r="Y52">
        <v>0</v>
      </c>
      <c r="Z52">
        <v>13.2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13.2</v>
      </c>
      <c r="W53">
        <v>0</v>
      </c>
      <c r="X53">
        <v>0</v>
      </c>
      <c r="Y53">
        <v>0</v>
      </c>
      <c r="Z53">
        <v>13.2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13.2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13.2</v>
      </c>
      <c r="W54">
        <v>0</v>
      </c>
      <c r="X54">
        <v>0</v>
      </c>
      <c r="Y54">
        <v>0</v>
      </c>
      <c r="Z54">
        <v>13.2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11.94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11.94</v>
      </c>
      <c r="W55">
        <v>0</v>
      </c>
      <c r="X55">
        <v>0</v>
      </c>
      <c r="Y55">
        <v>0</v>
      </c>
      <c r="Z55">
        <v>11.94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12.72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12.72</v>
      </c>
      <c r="W56">
        <v>0</v>
      </c>
      <c r="X56">
        <v>0</v>
      </c>
      <c r="Y56">
        <v>0</v>
      </c>
      <c r="Z56">
        <v>12.72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4.33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4.33</v>
      </c>
      <c r="W57">
        <v>0</v>
      </c>
      <c r="X57">
        <v>0</v>
      </c>
      <c r="Y57">
        <v>0</v>
      </c>
      <c r="Z57">
        <v>4.33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10.89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10.89</v>
      </c>
      <c r="W58">
        <v>0</v>
      </c>
      <c r="X58">
        <v>0</v>
      </c>
      <c r="Y58">
        <v>0</v>
      </c>
      <c r="Z58">
        <v>10.89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12.04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12.04</v>
      </c>
      <c r="W59">
        <v>0</v>
      </c>
      <c r="X59">
        <v>0</v>
      </c>
      <c r="Y59">
        <v>0</v>
      </c>
      <c r="Z59">
        <v>12.04</v>
      </c>
      <c r="AA59">
        <v>0</v>
      </c>
    </row>
    <row r="60" spans="7:27">
      <c r="G60" t="s">
        <v>102</v>
      </c>
      <c r="H60" s="115">
        <v>40.46</v>
      </c>
      <c r="I60" s="88">
        <v>0</v>
      </c>
      <c r="J60" s="88">
        <v>0</v>
      </c>
      <c r="K60" s="88">
        <v>0</v>
      </c>
      <c r="L60" s="88">
        <v>0</v>
      </c>
      <c r="M60" s="116">
        <v>13.2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53.66</v>
      </c>
      <c r="W60">
        <v>40.46</v>
      </c>
      <c r="X60">
        <v>0</v>
      </c>
      <c r="Y60">
        <v>0</v>
      </c>
      <c r="Z60">
        <v>13.2</v>
      </c>
      <c r="AA60">
        <v>0</v>
      </c>
    </row>
    <row r="61" spans="7:27">
      <c r="G61" t="s">
        <v>103</v>
      </c>
      <c r="H61" s="115">
        <v>112.7</v>
      </c>
      <c r="I61" s="88">
        <v>0</v>
      </c>
      <c r="J61" s="88">
        <v>0</v>
      </c>
      <c r="K61" s="88">
        <v>0</v>
      </c>
      <c r="L61" s="88">
        <v>0</v>
      </c>
      <c r="M61" s="116">
        <v>12.91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125.61</v>
      </c>
      <c r="W61">
        <v>112.7</v>
      </c>
      <c r="X61">
        <v>0</v>
      </c>
      <c r="Y61">
        <v>0</v>
      </c>
      <c r="Z61">
        <v>12.91</v>
      </c>
      <c r="AA61">
        <v>0</v>
      </c>
    </row>
    <row r="62" spans="7:27">
      <c r="G62" t="s">
        <v>104</v>
      </c>
      <c r="H62" s="115">
        <v>193.62</v>
      </c>
      <c r="I62" s="88">
        <v>0</v>
      </c>
      <c r="J62" s="88">
        <v>0</v>
      </c>
      <c r="K62" s="88">
        <v>0</v>
      </c>
      <c r="L62" s="88">
        <v>0</v>
      </c>
      <c r="M62" s="116">
        <v>12.04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205.66</v>
      </c>
      <c r="W62">
        <v>193.62</v>
      </c>
      <c r="X62">
        <v>0</v>
      </c>
      <c r="Y62">
        <v>0</v>
      </c>
      <c r="Z62">
        <v>12.04</v>
      </c>
      <c r="AA62">
        <v>0</v>
      </c>
    </row>
    <row r="63" spans="7:27">
      <c r="G63" t="s">
        <v>105</v>
      </c>
      <c r="H63" s="115">
        <v>288.99</v>
      </c>
      <c r="I63" s="88">
        <v>0</v>
      </c>
      <c r="J63" s="88">
        <v>0</v>
      </c>
      <c r="K63" s="88">
        <v>0</v>
      </c>
      <c r="L63" s="88">
        <v>0</v>
      </c>
      <c r="M63" s="116">
        <v>11.17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300.16000000000003</v>
      </c>
      <c r="W63">
        <v>288.99</v>
      </c>
      <c r="X63">
        <v>0</v>
      </c>
      <c r="Y63">
        <v>0</v>
      </c>
      <c r="Z63">
        <v>11.17</v>
      </c>
      <c r="AA63">
        <v>0</v>
      </c>
    </row>
    <row r="64" spans="7:27">
      <c r="G64" t="s">
        <v>106</v>
      </c>
      <c r="H64" s="115">
        <v>272.62</v>
      </c>
      <c r="I64" s="88">
        <v>0</v>
      </c>
      <c r="J64" s="88">
        <v>0</v>
      </c>
      <c r="K64" s="88">
        <v>0</v>
      </c>
      <c r="L64" s="88">
        <v>0</v>
      </c>
      <c r="M64" s="116">
        <v>5.39</v>
      </c>
      <c r="N64" s="115">
        <v>0</v>
      </c>
      <c r="O64" s="88">
        <v>0</v>
      </c>
      <c r="P64" s="88">
        <v>-162.6</v>
      </c>
      <c r="Q64" s="88">
        <v>0</v>
      </c>
      <c r="R64" s="88">
        <v>0</v>
      </c>
      <c r="S64" s="116">
        <v>0</v>
      </c>
      <c r="U64" s="115">
        <v>-162.6</v>
      </c>
      <c r="V64" s="116">
        <v>278.01</v>
      </c>
      <c r="W64">
        <v>272.62</v>
      </c>
      <c r="X64">
        <v>0</v>
      </c>
      <c r="Y64">
        <v>0</v>
      </c>
      <c r="Z64">
        <v>5.39</v>
      </c>
      <c r="AA64">
        <v>-162.6</v>
      </c>
    </row>
    <row r="65" spans="7:27">
      <c r="G65" t="s">
        <v>107</v>
      </c>
      <c r="H65" s="115">
        <v>280.32</v>
      </c>
      <c r="I65" s="88">
        <v>0</v>
      </c>
      <c r="J65" s="88">
        <v>0</v>
      </c>
      <c r="K65" s="88">
        <v>0</v>
      </c>
      <c r="L65" s="88">
        <v>0</v>
      </c>
      <c r="M65" s="116">
        <v>13.2</v>
      </c>
      <c r="N65" s="115">
        <v>0</v>
      </c>
      <c r="O65" s="88">
        <v>0</v>
      </c>
      <c r="P65" s="88">
        <v>-228.5</v>
      </c>
      <c r="Q65" s="88">
        <v>0</v>
      </c>
      <c r="R65" s="88">
        <v>0</v>
      </c>
      <c r="S65" s="116">
        <v>0</v>
      </c>
      <c r="U65" s="115">
        <v>-228.5</v>
      </c>
      <c r="V65" s="116">
        <v>293.52</v>
      </c>
      <c r="W65">
        <v>280.32</v>
      </c>
      <c r="X65">
        <v>0</v>
      </c>
      <c r="Y65">
        <v>0</v>
      </c>
      <c r="Z65">
        <v>13.2</v>
      </c>
      <c r="AA65">
        <v>-228.5</v>
      </c>
    </row>
    <row r="66" spans="7:27">
      <c r="G66" t="s">
        <v>108</v>
      </c>
      <c r="H66" s="115">
        <v>307.29000000000002</v>
      </c>
      <c r="I66" s="88">
        <v>0</v>
      </c>
      <c r="J66" s="88">
        <v>0</v>
      </c>
      <c r="K66" s="88">
        <v>0</v>
      </c>
      <c r="L66" s="88">
        <v>0</v>
      </c>
      <c r="M66" s="116">
        <v>11.08</v>
      </c>
      <c r="N66" s="115">
        <v>0</v>
      </c>
      <c r="O66" s="88">
        <v>0</v>
      </c>
      <c r="P66" s="88">
        <v>-235</v>
      </c>
      <c r="Q66" s="88">
        <v>0</v>
      </c>
      <c r="R66" s="88">
        <v>0</v>
      </c>
      <c r="S66" s="116">
        <v>0</v>
      </c>
      <c r="U66" s="115">
        <v>-235</v>
      </c>
      <c r="V66" s="116">
        <v>318.37</v>
      </c>
      <c r="W66">
        <v>307.29000000000002</v>
      </c>
      <c r="X66">
        <v>0</v>
      </c>
      <c r="Y66">
        <v>0</v>
      </c>
      <c r="Z66">
        <v>11.08</v>
      </c>
      <c r="AA66">
        <v>-235</v>
      </c>
    </row>
    <row r="67" spans="7:27">
      <c r="G67" t="s">
        <v>109</v>
      </c>
      <c r="H67" s="115">
        <v>305.36</v>
      </c>
      <c r="I67" s="88">
        <v>0</v>
      </c>
      <c r="J67" s="88">
        <v>0</v>
      </c>
      <c r="K67" s="88">
        <v>0</v>
      </c>
      <c r="L67" s="88">
        <v>0</v>
      </c>
      <c r="M67" s="116">
        <v>13.2</v>
      </c>
      <c r="N67" s="115">
        <v>0</v>
      </c>
      <c r="O67" s="88">
        <v>0</v>
      </c>
      <c r="P67" s="88">
        <v>-235</v>
      </c>
      <c r="Q67" s="88">
        <v>0</v>
      </c>
      <c r="R67" s="88">
        <v>0</v>
      </c>
      <c r="S67" s="116">
        <v>0</v>
      </c>
      <c r="U67" s="115">
        <v>-235</v>
      </c>
      <c r="V67" s="116">
        <v>318.56</v>
      </c>
      <c r="W67">
        <v>305.36</v>
      </c>
      <c r="X67">
        <v>0</v>
      </c>
      <c r="Y67">
        <v>0</v>
      </c>
      <c r="Z67">
        <v>13.2</v>
      </c>
      <c r="AA67">
        <v>-235</v>
      </c>
    </row>
    <row r="68" spans="7:27">
      <c r="G68" t="s">
        <v>110</v>
      </c>
      <c r="H68" s="115">
        <v>61.66</v>
      </c>
      <c r="I68" s="88">
        <v>0</v>
      </c>
      <c r="J68" s="88">
        <v>0</v>
      </c>
      <c r="K68" s="88">
        <v>0</v>
      </c>
      <c r="L68" s="88">
        <v>0</v>
      </c>
      <c r="M68" s="116">
        <v>12.23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73.89</v>
      </c>
      <c r="W68">
        <v>61.66</v>
      </c>
      <c r="X68">
        <v>0</v>
      </c>
      <c r="Y68">
        <v>0</v>
      </c>
      <c r="Z68">
        <v>12.23</v>
      </c>
      <c r="AA68">
        <v>0</v>
      </c>
    </row>
    <row r="69" spans="7:27">
      <c r="G69" t="s">
        <v>111</v>
      </c>
      <c r="H69" s="115">
        <v>55.87</v>
      </c>
      <c r="I69" s="88">
        <v>0</v>
      </c>
      <c r="J69" s="88">
        <v>0</v>
      </c>
      <c r="K69" s="88">
        <v>0</v>
      </c>
      <c r="L69" s="88">
        <v>0</v>
      </c>
      <c r="M69" s="116">
        <v>10.210000000000001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66.08</v>
      </c>
      <c r="W69">
        <v>55.87</v>
      </c>
      <c r="X69">
        <v>0</v>
      </c>
      <c r="Y69">
        <v>0</v>
      </c>
      <c r="Z69">
        <v>10.210000000000001</v>
      </c>
      <c r="AA69">
        <v>0</v>
      </c>
    </row>
    <row r="70" spans="7:27">
      <c r="G70" t="s">
        <v>112</v>
      </c>
      <c r="H70" s="115">
        <v>48.17</v>
      </c>
      <c r="I70" s="88">
        <v>0</v>
      </c>
      <c r="J70" s="88">
        <v>0</v>
      </c>
      <c r="K70" s="88">
        <v>0</v>
      </c>
      <c r="L70" s="88">
        <v>0</v>
      </c>
      <c r="M70" s="116">
        <v>10.11</v>
      </c>
      <c r="N70" s="115">
        <v>0</v>
      </c>
      <c r="O70" s="88">
        <v>-41.9</v>
      </c>
      <c r="P70" s="88">
        <v>0</v>
      </c>
      <c r="Q70" s="88">
        <v>0</v>
      </c>
      <c r="R70" s="88">
        <v>0</v>
      </c>
      <c r="S70" s="116">
        <v>0</v>
      </c>
      <c r="U70" s="115">
        <v>-41.9</v>
      </c>
      <c r="V70" s="116">
        <v>58.28</v>
      </c>
      <c r="W70">
        <v>48.17</v>
      </c>
      <c r="X70">
        <v>-41.9</v>
      </c>
      <c r="Y70">
        <v>0</v>
      </c>
      <c r="Z70">
        <v>10.11</v>
      </c>
      <c r="AA70">
        <v>0</v>
      </c>
    </row>
    <row r="71" spans="7:27">
      <c r="G71" t="s">
        <v>113</v>
      </c>
      <c r="H71" s="115">
        <v>70.319999999999993</v>
      </c>
      <c r="I71" s="88">
        <v>0</v>
      </c>
      <c r="J71" s="88">
        <v>0</v>
      </c>
      <c r="K71" s="88">
        <v>0</v>
      </c>
      <c r="L71" s="88">
        <v>0</v>
      </c>
      <c r="M71" s="116">
        <v>7.03</v>
      </c>
      <c r="N71" s="115">
        <v>0</v>
      </c>
      <c r="O71" s="88">
        <v>-29.2</v>
      </c>
      <c r="P71" s="88">
        <v>0</v>
      </c>
      <c r="Q71" s="88">
        <v>0</v>
      </c>
      <c r="R71" s="88">
        <v>0</v>
      </c>
      <c r="S71" s="116">
        <v>0</v>
      </c>
      <c r="U71" s="115">
        <v>-29.2</v>
      </c>
      <c r="V71" s="116">
        <v>77.349999999999994</v>
      </c>
      <c r="W71">
        <v>70.319999999999993</v>
      </c>
      <c r="X71">
        <v>-29.2</v>
      </c>
      <c r="Y71">
        <v>0</v>
      </c>
      <c r="Z71">
        <v>7.03</v>
      </c>
      <c r="AA71">
        <v>0</v>
      </c>
    </row>
    <row r="72" spans="7:27">
      <c r="G72" t="s">
        <v>114</v>
      </c>
      <c r="H72" s="115">
        <v>61.65</v>
      </c>
      <c r="I72" s="88">
        <v>0</v>
      </c>
      <c r="J72" s="88">
        <v>0</v>
      </c>
      <c r="K72" s="88">
        <v>0</v>
      </c>
      <c r="L72" s="88">
        <v>0</v>
      </c>
      <c r="M72" s="116">
        <v>12.33</v>
      </c>
      <c r="N72" s="115">
        <v>0</v>
      </c>
      <c r="O72" s="88">
        <v>-50</v>
      </c>
      <c r="P72" s="88">
        <v>0</v>
      </c>
      <c r="Q72" s="88">
        <v>0</v>
      </c>
      <c r="R72" s="88">
        <v>0</v>
      </c>
      <c r="S72" s="116">
        <v>0</v>
      </c>
      <c r="U72" s="115">
        <v>-50</v>
      </c>
      <c r="V72" s="116">
        <v>73.98</v>
      </c>
      <c r="W72">
        <v>61.65</v>
      </c>
      <c r="X72">
        <v>-50</v>
      </c>
      <c r="Y72">
        <v>0</v>
      </c>
      <c r="Z72">
        <v>12.33</v>
      </c>
      <c r="AA72">
        <v>0</v>
      </c>
    </row>
    <row r="73" spans="7:27">
      <c r="G73" t="s">
        <v>115</v>
      </c>
      <c r="H73" s="115">
        <v>77.069999999999993</v>
      </c>
      <c r="I73" s="88">
        <v>0</v>
      </c>
      <c r="J73" s="88">
        <v>0</v>
      </c>
      <c r="K73" s="88">
        <v>0</v>
      </c>
      <c r="L73" s="88">
        <v>0</v>
      </c>
      <c r="M73" s="116">
        <v>11.94</v>
      </c>
      <c r="N73" s="115">
        <v>0</v>
      </c>
      <c r="O73" s="88">
        <v>-34.200000000000003</v>
      </c>
      <c r="P73" s="88">
        <v>0</v>
      </c>
      <c r="Q73" s="88">
        <v>0</v>
      </c>
      <c r="R73" s="88">
        <v>0</v>
      </c>
      <c r="S73" s="116">
        <v>0</v>
      </c>
      <c r="U73" s="115">
        <v>-34.200000000000003</v>
      </c>
      <c r="V73" s="116">
        <v>89.01</v>
      </c>
      <c r="W73">
        <v>77.069999999999993</v>
      </c>
      <c r="X73">
        <v>-34.200000000000003</v>
      </c>
      <c r="Y73">
        <v>0</v>
      </c>
      <c r="Z73">
        <v>11.94</v>
      </c>
      <c r="AA73">
        <v>0</v>
      </c>
    </row>
    <row r="74" spans="7:27">
      <c r="G74" t="s">
        <v>116</v>
      </c>
      <c r="H74" s="115">
        <v>82.84</v>
      </c>
      <c r="I74" s="88">
        <v>0</v>
      </c>
      <c r="J74" s="88">
        <v>0</v>
      </c>
      <c r="K74" s="88">
        <v>0</v>
      </c>
      <c r="L74" s="88">
        <v>0</v>
      </c>
      <c r="M74" s="116">
        <v>13.2</v>
      </c>
      <c r="N74" s="115">
        <v>0</v>
      </c>
      <c r="O74" s="88">
        <v>-50</v>
      </c>
      <c r="P74" s="88">
        <v>0</v>
      </c>
      <c r="Q74" s="88">
        <v>0</v>
      </c>
      <c r="R74" s="88">
        <v>0</v>
      </c>
      <c r="S74" s="116">
        <v>0</v>
      </c>
      <c r="U74" s="115">
        <v>-50</v>
      </c>
      <c r="V74" s="116">
        <v>96.04</v>
      </c>
      <c r="W74">
        <v>82.84</v>
      </c>
      <c r="X74">
        <v>-50</v>
      </c>
      <c r="Y74">
        <v>0</v>
      </c>
      <c r="Z74">
        <v>13.2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13.2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13.2</v>
      </c>
      <c r="W75">
        <v>0</v>
      </c>
      <c r="X75">
        <v>0</v>
      </c>
      <c r="Y75">
        <v>0</v>
      </c>
      <c r="Z75">
        <v>13.2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11.46</v>
      </c>
      <c r="N76" s="115">
        <v>0</v>
      </c>
      <c r="O76" s="88">
        <v>-50</v>
      </c>
      <c r="P76" s="88">
        <v>-40</v>
      </c>
      <c r="Q76" s="88">
        <v>0</v>
      </c>
      <c r="R76" s="88">
        <v>0</v>
      </c>
      <c r="S76" s="116">
        <v>0</v>
      </c>
      <c r="U76" s="115">
        <v>-90</v>
      </c>
      <c r="V76" s="116">
        <v>11.46</v>
      </c>
      <c r="W76">
        <v>0</v>
      </c>
      <c r="X76">
        <v>-50</v>
      </c>
      <c r="Y76">
        <v>0</v>
      </c>
      <c r="Z76">
        <v>11.46</v>
      </c>
      <c r="AA76">
        <v>-40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2.7</v>
      </c>
      <c r="L77" s="88">
        <v>0</v>
      </c>
      <c r="M77" s="116">
        <v>9.0500000000000007</v>
      </c>
      <c r="N77" s="115">
        <v>0</v>
      </c>
      <c r="O77" s="88">
        <v>0</v>
      </c>
      <c r="P77" s="88">
        <v>-52</v>
      </c>
      <c r="Q77" s="88">
        <v>0</v>
      </c>
      <c r="R77" s="88">
        <v>0</v>
      </c>
      <c r="S77" s="116">
        <v>0</v>
      </c>
      <c r="U77" s="115">
        <v>-52</v>
      </c>
      <c r="V77" s="116">
        <v>11.75</v>
      </c>
      <c r="W77">
        <v>0</v>
      </c>
      <c r="X77">
        <v>0</v>
      </c>
      <c r="Y77">
        <v>2.7</v>
      </c>
      <c r="Z77">
        <v>9.0500000000000007</v>
      </c>
      <c r="AA77">
        <v>-52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4.63</v>
      </c>
      <c r="L78" s="88">
        <v>0</v>
      </c>
      <c r="M78" s="116">
        <v>3.08</v>
      </c>
      <c r="N78" s="115">
        <v>0</v>
      </c>
      <c r="O78" s="88">
        <v>0</v>
      </c>
      <c r="P78" s="88">
        <v>-62</v>
      </c>
      <c r="Q78" s="88">
        <v>0</v>
      </c>
      <c r="R78" s="88">
        <v>0</v>
      </c>
      <c r="S78" s="116">
        <v>0</v>
      </c>
      <c r="U78" s="115">
        <v>-62</v>
      </c>
      <c r="V78" s="116">
        <v>7.71</v>
      </c>
      <c r="W78">
        <v>0</v>
      </c>
      <c r="X78">
        <v>0</v>
      </c>
      <c r="Y78">
        <v>4.63</v>
      </c>
      <c r="Z78">
        <v>3.08</v>
      </c>
      <c r="AA78">
        <v>-62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7.75</v>
      </c>
      <c r="N79" s="115">
        <v>0</v>
      </c>
      <c r="O79" s="88">
        <v>0</v>
      </c>
      <c r="P79" s="88">
        <v>-45</v>
      </c>
      <c r="Q79" s="88">
        <v>0</v>
      </c>
      <c r="R79" s="88">
        <v>0</v>
      </c>
      <c r="S79" s="116">
        <v>0</v>
      </c>
      <c r="U79" s="115">
        <v>-45</v>
      </c>
      <c r="V79" s="116">
        <v>7.75</v>
      </c>
      <c r="W79">
        <v>0</v>
      </c>
      <c r="X79">
        <v>0</v>
      </c>
      <c r="Y79">
        <v>0</v>
      </c>
      <c r="Z79">
        <v>7.75</v>
      </c>
      <c r="AA79">
        <v>-45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10.83</v>
      </c>
      <c r="L80" s="88">
        <v>0</v>
      </c>
      <c r="M80" s="116">
        <v>6.93</v>
      </c>
      <c r="N80" s="115">
        <v>0</v>
      </c>
      <c r="O80" s="88">
        <v>0</v>
      </c>
      <c r="P80" s="88">
        <v>-42</v>
      </c>
      <c r="Q80" s="88">
        <v>0</v>
      </c>
      <c r="R80" s="88">
        <v>0</v>
      </c>
      <c r="S80" s="116">
        <v>0</v>
      </c>
      <c r="U80" s="115">
        <v>-42</v>
      </c>
      <c r="V80" s="116">
        <v>17.760000000000002</v>
      </c>
      <c r="W80">
        <v>0</v>
      </c>
      <c r="X80">
        <v>0</v>
      </c>
      <c r="Y80">
        <v>10.83</v>
      </c>
      <c r="Z80">
        <v>6.93</v>
      </c>
      <c r="AA80">
        <v>-42</v>
      </c>
    </row>
    <row r="81" spans="7:27">
      <c r="G81" t="s">
        <v>123</v>
      </c>
      <c r="H81" s="115">
        <v>2.6</v>
      </c>
      <c r="I81" s="88">
        <v>0</v>
      </c>
      <c r="J81" s="88">
        <v>0</v>
      </c>
      <c r="K81" s="88">
        <v>10.1</v>
      </c>
      <c r="L81" s="88">
        <v>0</v>
      </c>
      <c r="M81" s="116">
        <v>7.14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19.84</v>
      </c>
      <c r="W81">
        <v>2.6</v>
      </c>
      <c r="X81">
        <v>0</v>
      </c>
      <c r="Y81">
        <v>10.1</v>
      </c>
      <c r="Z81">
        <v>7.14</v>
      </c>
      <c r="AA81">
        <v>0</v>
      </c>
    </row>
    <row r="82" spans="7:27">
      <c r="G82" t="s">
        <v>124</v>
      </c>
      <c r="H82" s="115">
        <v>19.920000000000002</v>
      </c>
      <c r="I82" s="88">
        <v>0</v>
      </c>
      <c r="J82" s="88">
        <v>0</v>
      </c>
      <c r="K82" s="88">
        <v>10.07</v>
      </c>
      <c r="L82" s="88">
        <v>0</v>
      </c>
      <c r="M82" s="116">
        <v>7.19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37.18</v>
      </c>
      <c r="W82">
        <v>19.920000000000002</v>
      </c>
      <c r="X82">
        <v>0</v>
      </c>
      <c r="Y82">
        <v>10.07</v>
      </c>
      <c r="Z82">
        <v>7.19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8.23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8.23</v>
      </c>
      <c r="W83">
        <v>0</v>
      </c>
      <c r="X83">
        <v>0</v>
      </c>
      <c r="Y83">
        <v>0</v>
      </c>
      <c r="Z83">
        <v>8.23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7.5</v>
      </c>
      <c r="L84" s="88">
        <v>0</v>
      </c>
      <c r="M84" s="116">
        <v>8.36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15.86</v>
      </c>
      <c r="W84">
        <v>0</v>
      </c>
      <c r="X84">
        <v>0</v>
      </c>
      <c r="Y84">
        <v>7.5</v>
      </c>
      <c r="Z84">
        <v>8.36</v>
      </c>
      <c r="AA84">
        <v>0</v>
      </c>
    </row>
    <row r="85" spans="7:27">
      <c r="G85" t="s">
        <v>127</v>
      </c>
      <c r="H85" s="115">
        <v>17.47</v>
      </c>
      <c r="I85" s="88">
        <v>0</v>
      </c>
      <c r="J85" s="88">
        <v>0</v>
      </c>
      <c r="K85" s="88">
        <v>0</v>
      </c>
      <c r="L85" s="88">
        <v>0</v>
      </c>
      <c r="M85" s="116">
        <v>4.57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22.04</v>
      </c>
      <c r="W85">
        <v>17.47</v>
      </c>
      <c r="X85">
        <v>0</v>
      </c>
      <c r="Y85">
        <v>0</v>
      </c>
      <c r="Z85">
        <v>4.57</v>
      </c>
      <c r="AA85">
        <v>0</v>
      </c>
    </row>
    <row r="86" spans="7:27">
      <c r="G86" t="s">
        <v>128</v>
      </c>
      <c r="H86" s="115">
        <v>56.76</v>
      </c>
      <c r="I86" s="88">
        <v>0</v>
      </c>
      <c r="J86" s="88">
        <v>0</v>
      </c>
      <c r="K86" s="88">
        <v>0</v>
      </c>
      <c r="L86" s="88">
        <v>0</v>
      </c>
      <c r="M86" s="116">
        <v>9.15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65.91</v>
      </c>
      <c r="W86">
        <v>56.76</v>
      </c>
      <c r="X86">
        <v>0</v>
      </c>
      <c r="Y86">
        <v>0</v>
      </c>
      <c r="Z86">
        <v>9.15</v>
      </c>
      <c r="AA86">
        <v>0</v>
      </c>
    </row>
    <row r="87" spans="7:27">
      <c r="G87" t="s">
        <v>129</v>
      </c>
      <c r="H87" s="115">
        <v>99.91</v>
      </c>
      <c r="I87" s="88">
        <v>0</v>
      </c>
      <c r="J87" s="88">
        <v>0</v>
      </c>
      <c r="K87" s="88">
        <v>0</v>
      </c>
      <c r="L87" s="88">
        <v>0</v>
      </c>
      <c r="M87" s="116">
        <v>8.93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108.84</v>
      </c>
      <c r="W87">
        <v>99.91</v>
      </c>
      <c r="X87">
        <v>0</v>
      </c>
      <c r="Y87">
        <v>0</v>
      </c>
      <c r="Z87">
        <v>8.93</v>
      </c>
      <c r="AA87">
        <v>0</v>
      </c>
    </row>
    <row r="88" spans="7:27">
      <c r="G88" t="s">
        <v>130</v>
      </c>
      <c r="H88" s="115">
        <v>139.38999999999999</v>
      </c>
      <c r="I88" s="88">
        <v>0</v>
      </c>
      <c r="J88" s="88">
        <v>0</v>
      </c>
      <c r="K88" s="88">
        <v>0</v>
      </c>
      <c r="L88" s="88">
        <v>0</v>
      </c>
      <c r="M88" s="116">
        <v>10.43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149.82</v>
      </c>
      <c r="W88">
        <v>139.38999999999999</v>
      </c>
      <c r="X88">
        <v>0</v>
      </c>
      <c r="Y88">
        <v>0</v>
      </c>
      <c r="Z88">
        <v>10.43</v>
      </c>
      <c r="AA88">
        <v>0</v>
      </c>
    </row>
    <row r="89" spans="7:27">
      <c r="G89" t="s">
        <v>131</v>
      </c>
      <c r="H89" s="115">
        <v>215.05</v>
      </c>
      <c r="I89" s="88">
        <v>0</v>
      </c>
      <c r="J89" s="88">
        <v>0</v>
      </c>
      <c r="K89" s="88">
        <v>0</v>
      </c>
      <c r="L89" s="88">
        <v>0</v>
      </c>
      <c r="M89" s="116">
        <v>9.24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224.29</v>
      </c>
      <c r="W89">
        <v>215.05</v>
      </c>
      <c r="X89">
        <v>0</v>
      </c>
      <c r="Y89">
        <v>0</v>
      </c>
      <c r="Z89">
        <v>9.24</v>
      </c>
      <c r="AA89">
        <v>0</v>
      </c>
    </row>
    <row r="90" spans="7:27">
      <c r="G90" t="s">
        <v>132</v>
      </c>
      <c r="H90" s="115">
        <v>279.47000000000003</v>
      </c>
      <c r="I90" s="88">
        <v>0</v>
      </c>
      <c r="J90" s="88">
        <v>0</v>
      </c>
      <c r="K90" s="88">
        <v>0</v>
      </c>
      <c r="L90" s="88">
        <v>0</v>
      </c>
      <c r="M90" s="116">
        <v>8.1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287.57</v>
      </c>
      <c r="W90">
        <v>279.47000000000003</v>
      </c>
      <c r="X90">
        <v>0</v>
      </c>
      <c r="Y90">
        <v>0</v>
      </c>
      <c r="Z90">
        <v>8.1</v>
      </c>
      <c r="AA90">
        <v>0</v>
      </c>
    </row>
    <row r="91" spans="7:27">
      <c r="G91" t="s">
        <v>133</v>
      </c>
      <c r="H91" s="115">
        <v>74.34</v>
      </c>
      <c r="I91" s="88">
        <v>0</v>
      </c>
      <c r="J91" s="88">
        <v>0</v>
      </c>
      <c r="K91" s="88">
        <v>0</v>
      </c>
      <c r="L91" s="88">
        <v>0</v>
      </c>
      <c r="M91" s="116">
        <v>8.3699999999999992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82.71</v>
      </c>
      <c r="W91">
        <v>74.34</v>
      </c>
      <c r="X91">
        <v>0</v>
      </c>
      <c r="Y91">
        <v>0</v>
      </c>
      <c r="Z91">
        <v>8.3699999999999992</v>
      </c>
      <c r="AA91">
        <v>0</v>
      </c>
    </row>
    <row r="92" spans="7:27">
      <c r="G92" t="s">
        <v>134</v>
      </c>
      <c r="H92" s="115">
        <v>149.41999999999999</v>
      </c>
      <c r="I92" s="88">
        <v>0</v>
      </c>
      <c r="J92" s="88">
        <v>0</v>
      </c>
      <c r="K92" s="88">
        <v>0</v>
      </c>
      <c r="L92" s="88">
        <v>0</v>
      </c>
      <c r="M92" s="116">
        <v>1.93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151.35</v>
      </c>
      <c r="W92">
        <v>149.41999999999999</v>
      </c>
      <c r="X92">
        <v>0</v>
      </c>
      <c r="Y92">
        <v>0</v>
      </c>
      <c r="Z92">
        <v>1.93</v>
      </c>
      <c r="AA92">
        <v>0</v>
      </c>
    </row>
    <row r="93" spans="7:27">
      <c r="G93" t="s">
        <v>135</v>
      </c>
      <c r="H93" s="115">
        <v>203.26</v>
      </c>
      <c r="I93" s="88">
        <v>0</v>
      </c>
      <c r="J93" s="88">
        <v>0</v>
      </c>
      <c r="K93" s="88">
        <v>0</v>
      </c>
      <c r="L93" s="88">
        <v>0</v>
      </c>
      <c r="M93" s="116">
        <v>10.11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213.37</v>
      </c>
      <c r="W93">
        <v>203.26</v>
      </c>
      <c r="X93">
        <v>0</v>
      </c>
      <c r="Y93">
        <v>0</v>
      </c>
      <c r="Z93">
        <v>10.11</v>
      </c>
      <c r="AA93">
        <v>0</v>
      </c>
    </row>
    <row r="94" spans="7:27">
      <c r="G94" t="s">
        <v>136</v>
      </c>
      <c r="H94" s="115">
        <v>220.6</v>
      </c>
      <c r="I94" s="88">
        <v>0</v>
      </c>
      <c r="J94" s="88">
        <v>0</v>
      </c>
      <c r="K94" s="88">
        <v>0</v>
      </c>
      <c r="L94" s="88">
        <v>0</v>
      </c>
      <c r="M94" s="116">
        <v>11.46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232.06</v>
      </c>
      <c r="W94">
        <v>220.6</v>
      </c>
      <c r="X94">
        <v>0</v>
      </c>
      <c r="Y94">
        <v>0</v>
      </c>
      <c r="Z94">
        <v>11.46</v>
      </c>
      <c r="AA94">
        <v>0</v>
      </c>
    </row>
    <row r="95" spans="7:27">
      <c r="G95" t="s">
        <v>137</v>
      </c>
      <c r="H95" s="115">
        <v>114.25</v>
      </c>
      <c r="I95" s="88">
        <v>0</v>
      </c>
      <c r="J95" s="88">
        <v>0</v>
      </c>
      <c r="K95" s="88">
        <v>0</v>
      </c>
      <c r="L95" s="88">
        <v>0</v>
      </c>
      <c r="M95" s="116">
        <v>11.75</v>
      </c>
      <c r="N95" s="115">
        <v>0</v>
      </c>
      <c r="O95" s="88">
        <v>-45</v>
      </c>
      <c r="P95" s="88">
        <v>0</v>
      </c>
      <c r="Q95" s="88">
        <v>0</v>
      </c>
      <c r="R95" s="88">
        <v>0</v>
      </c>
      <c r="S95" s="116">
        <v>0</v>
      </c>
      <c r="U95" s="115">
        <v>-45</v>
      </c>
      <c r="V95" s="116">
        <v>126</v>
      </c>
      <c r="W95">
        <v>114.25</v>
      </c>
      <c r="X95">
        <v>-45</v>
      </c>
      <c r="Y95">
        <v>0</v>
      </c>
      <c r="Z95">
        <v>11.75</v>
      </c>
      <c r="AA95">
        <v>0</v>
      </c>
    </row>
    <row r="96" spans="7:27">
      <c r="G96" t="s">
        <v>138</v>
      </c>
      <c r="H96" s="115">
        <v>117.61</v>
      </c>
      <c r="I96" s="88">
        <v>0</v>
      </c>
      <c r="J96" s="88">
        <v>0</v>
      </c>
      <c r="K96" s="88">
        <v>0</v>
      </c>
      <c r="L96" s="88">
        <v>0</v>
      </c>
      <c r="M96" s="116">
        <v>9.83</v>
      </c>
      <c r="N96" s="115">
        <v>0</v>
      </c>
      <c r="O96" s="88">
        <v>-40</v>
      </c>
      <c r="P96" s="88">
        <v>0</v>
      </c>
      <c r="Q96" s="88">
        <v>0</v>
      </c>
      <c r="R96" s="88">
        <v>0</v>
      </c>
      <c r="S96" s="116">
        <v>0</v>
      </c>
      <c r="U96" s="115">
        <v>-40</v>
      </c>
      <c r="V96" s="116">
        <v>127.44</v>
      </c>
      <c r="W96">
        <v>117.61</v>
      </c>
      <c r="X96">
        <v>-40</v>
      </c>
      <c r="Y96">
        <v>0</v>
      </c>
      <c r="Z96">
        <v>9.83</v>
      </c>
      <c r="AA96">
        <v>0</v>
      </c>
    </row>
    <row r="97" spans="1:83">
      <c r="G97" t="s">
        <v>139</v>
      </c>
      <c r="H97" s="115">
        <v>99.51</v>
      </c>
      <c r="I97" s="88">
        <v>0</v>
      </c>
      <c r="J97" s="88">
        <v>0</v>
      </c>
      <c r="K97" s="88">
        <v>0</v>
      </c>
      <c r="L97" s="88">
        <v>0</v>
      </c>
      <c r="M97" s="116">
        <v>8.3800000000000008</v>
      </c>
      <c r="N97" s="115">
        <v>0</v>
      </c>
      <c r="O97" s="88">
        <v>-50</v>
      </c>
      <c r="P97" s="88">
        <v>0</v>
      </c>
      <c r="Q97" s="88">
        <v>0</v>
      </c>
      <c r="R97" s="88">
        <v>0</v>
      </c>
      <c r="S97" s="116">
        <v>0</v>
      </c>
      <c r="U97" s="115">
        <v>-50</v>
      </c>
      <c r="V97" s="116">
        <v>107.89</v>
      </c>
      <c r="W97">
        <v>99.51</v>
      </c>
      <c r="X97">
        <v>-50</v>
      </c>
      <c r="Y97">
        <v>0</v>
      </c>
      <c r="Z97">
        <v>8.3800000000000008</v>
      </c>
      <c r="AA97">
        <v>0</v>
      </c>
    </row>
    <row r="98" spans="1:83">
      <c r="G98" t="s">
        <v>140</v>
      </c>
      <c r="H98" s="115">
        <v>64.540000000000006</v>
      </c>
      <c r="I98" s="88">
        <v>0</v>
      </c>
      <c r="J98" s="88">
        <v>0</v>
      </c>
      <c r="K98" s="88">
        <v>0</v>
      </c>
      <c r="L98" s="88">
        <v>0</v>
      </c>
      <c r="M98" s="116">
        <v>6.84</v>
      </c>
      <c r="N98" s="115">
        <v>0</v>
      </c>
      <c r="O98" s="88">
        <v>-35</v>
      </c>
      <c r="P98" s="88">
        <v>0</v>
      </c>
      <c r="Q98" s="88">
        <v>0</v>
      </c>
      <c r="R98" s="88">
        <v>0</v>
      </c>
      <c r="S98" s="116">
        <v>0</v>
      </c>
      <c r="U98" s="115">
        <v>-35</v>
      </c>
      <c r="V98" s="116">
        <v>71.38</v>
      </c>
      <c r="W98">
        <v>64.540000000000006</v>
      </c>
      <c r="X98">
        <v>-35</v>
      </c>
      <c r="Y98">
        <v>0</v>
      </c>
      <c r="Z98">
        <v>6.84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1.1377800000000002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1.1457499999999999E-2</v>
      </c>
      <c r="L99" s="111">
        <f t="shared" si="1"/>
        <v>0</v>
      </c>
      <c r="M99" s="111">
        <f t="shared" si="1"/>
        <v>0.22025750000000005</v>
      </c>
      <c r="N99" s="110">
        <f t="shared" si="1"/>
        <v>0</v>
      </c>
      <c r="O99" s="111">
        <f t="shared" si="1"/>
        <v>-1.7952299999999999</v>
      </c>
      <c r="P99" s="111">
        <f t="shared" si="1"/>
        <v>-2.4680249999999999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-4.2632550000000009</v>
      </c>
      <c r="V99" s="112">
        <f t="shared" si="1"/>
        <v>1.3694950000000006</v>
      </c>
      <c r="W99">
        <f t="shared" si="1"/>
        <v>1.1377800000000002</v>
      </c>
      <c r="X99">
        <f t="shared" si="1"/>
        <v>-1.7952299999999999</v>
      </c>
      <c r="Y99">
        <f t="shared" si="1"/>
        <v>1.1457499999999999E-2</v>
      </c>
      <c r="Z99">
        <f t="shared" si="1"/>
        <v>0.22025750000000005</v>
      </c>
      <c r="AA99">
        <f t="shared" si="1"/>
        <v>-2.4680249999999999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53" sqref="A5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1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5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513</v>
      </c>
      <c r="AC1" t="s">
        <v>514</v>
      </c>
      <c r="AD1" t="s">
        <v>515</v>
      </c>
      <c r="AE1" t="s">
        <v>516</v>
      </c>
      <c r="AF1" t="s">
        <v>516</v>
      </c>
      <c r="AG1" t="s">
        <v>516</v>
      </c>
      <c r="AH1" t="s">
        <v>516</v>
      </c>
      <c r="AI1" t="s">
        <v>516</v>
      </c>
      <c r="AJ1" t="s">
        <v>516</v>
      </c>
      <c r="AK1" t="s">
        <v>517</v>
      </c>
      <c r="AL1" t="s">
        <v>518</v>
      </c>
      <c r="AM1" t="s">
        <v>519</v>
      </c>
      <c r="AN1" t="s">
        <v>520</v>
      </c>
      <c r="AO1" t="s">
        <v>520</v>
      </c>
      <c r="AP1" t="s">
        <v>521</v>
      </c>
      <c r="AQ1" t="s">
        <v>521</v>
      </c>
      <c r="AR1" t="s">
        <v>521</v>
      </c>
      <c r="AS1" t="s">
        <v>522</v>
      </c>
      <c r="AT1" t="s">
        <v>522</v>
      </c>
      <c r="AU1" t="s">
        <v>523</v>
      </c>
      <c r="AV1" t="s">
        <v>524</v>
      </c>
      <c r="AW1" t="s">
        <v>524</v>
      </c>
      <c r="AX1" t="s">
        <v>525</v>
      </c>
      <c r="AY1" t="s">
        <v>526</v>
      </c>
      <c r="AZ1" t="s">
        <v>526</v>
      </c>
      <c r="BA1" t="s">
        <v>526</v>
      </c>
      <c r="BB1" t="s">
        <v>526</v>
      </c>
      <c r="BC1" t="s">
        <v>526</v>
      </c>
      <c r="BD1" t="s">
        <v>526</v>
      </c>
      <c r="BE1" t="s">
        <v>526</v>
      </c>
      <c r="BF1" t="s">
        <v>526</v>
      </c>
      <c r="BG1" t="s">
        <v>526</v>
      </c>
      <c r="BH1" t="s">
        <v>527</v>
      </c>
      <c r="BI1" t="s">
        <v>527</v>
      </c>
      <c r="BJ1" t="s">
        <v>527</v>
      </c>
      <c r="BK1" t="s">
        <v>527</v>
      </c>
      <c r="BL1" t="s">
        <v>527</v>
      </c>
      <c r="BM1" t="s">
        <v>527</v>
      </c>
      <c r="BN1" t="s">
        <v>530</v>
      </c>
      <c r="BO1" t="s">
        <v>531</v>
      </c>
      <c r="BP1" t="s">
        <v>532</v>
      </c>
      <c r="BQ1" t="s">
        <v>533</v>
      </c>
      <c r="BR1" t="s">
        <v>534</v>
      </c>
      <c r="BS1" t="s">
        <v>534</v>
      </c>
    </row>
    <row r="2" spans="1:7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44779</v>
      </c>
      <c r="W2" s="30" t="s">
        <v>149</v>
      </c>
      <c r="X2" t="s">
        <v>150</v>
      </c>
      <c r="Y2" t="s">
        <v>153</v>
      </c>
      <c r="Z2" t="s">
        <v>153</v>
      </c>
      <c r="AA2" t="s">
        <v>246</v>
      </c>
      <c r="AB2" t="s">
        <v>246</v>
      </c>
      <c r="AC2" t="s">
        <v>152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150</v>
      </c>
      <c r="AL2" t="s">
        <v>390</v>
      </c>
      <c r="AM2" t="s">
        <v>149</v>
      </c>
      <c r="AN2" t="s">
        <v>150</v>
      </c>
      <c r="AO2" t="s">
        <v>150</v>
      </c>
      <c r="AP2" t="s">
        <v>149</v>
      </c>
      <c r="AQ2" t="s">
        <v>150</v>
      </c>
      <c r="AR2" t="s">
        <v>150</v>
      </c>
      <c r="AS2" t="s">
        <v>149</v>
      </c>
      <c r="AT2" t="s">
        <v>153</v>
      </c>
      <c r="AU2" t="s">
        <v>405</v>
      </c>
      <c r="AV2" t="s">
        <v>149</v>
      </c>
      <c r="AW2" t="s">
        <v>152</v>
      </c>
      <c r="AX2" t="s">
        <v>149</v>
      </c>
      <c r="AY2" t="s">
        <v>240</v>
      </c>
      <c r="AZ2" t="s">
        <v>283</v>
      </c>
      <c r="BA2" t="s">
        <v>281</v>
      </c>
      <c r="BB2" t="s">
        <v>282</v>
      </c>
      <c r="BC2" t="s">
        <v>232</v>
      </c>
      <c r="BD2" t="s">
        <v>268</v>
      </c>
      <c r="BE2" t="s">
        <v>270</v>
      </c>
      <c r="BF2" t="s">
        <v>237</v>
      </c>
      <c r="BG2" t="s">
        <v>269</v>
      </c>
      <c r="BH2" t="s">
        <v>241</v>
      </c>
      <c r="BI2" t="s">
        <v>528</v>
      </c>
      <c r="BJ2" t="s">
        <v>256</v>
      </c>
      <c r="BK2" t="s">
        <v>391</v>
      </c>
      <c r="BL2" t="s">
        <v>258</v>
      </c>
      <c r="BM2" t="s">
        <v>529</v>
      </c>
      <c r="BN2" t="s">
        <v>149</v>
      </c>
      <c r="BO2" t="s">
        <v>149</v>
      </c>
      <c r="BP2" t="s">
        <v>149</v>
      </c>
      <c r="BQ2" t="s">
        <v>149</v>
      </c>
      <c r="BR2" t="s">
        <v>149</v>
      </c>
      <c r="BS2" t="s">
        <v>150</v>
      </c>
    </row>
    <row r="3" spans="1:7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775.84999999999991</v>
      </c>
      <c r="I3" s="95">
        <v>316.04000000000002</v>
      </c>
      <c r="J3" s="95">
        <v>207.06000000000003</v>
      </c>
      <c r="K3" s="95">
        <v>0.96</v>
      </c>
      <c r="L3" s="95">
        <v>0.96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50.09</v>
      </c>
      <c r="Y3">
        <v>2.89</v>
      </c>
      <c r="Z3">
        <v>13.2</v>
      </c>
      <c r="AA3">
        <v>5.07</v>
      </c>
      <c r="AB3">
        <v>28.56</v>
      </c>
      <c r="AC3">
        <v>0.96</v>
      </c>
      <c r="AD3">
        <v>28.9</v>
      </c>
      <c r="AE3">
        <v>104.76</v>
      </c>
      <c r="AF3">
        <v>185.44</v>
      </c>
      <c r="AG3">
        <v>76.58</v>
      </c>
      <c r="AH3">
        <v>34.92</v>
      </c>
      <c r="AI3">
        <v>66.23</v>
      </c>
      <c r="AJ3">
        <v>25.53</v>
      </c>
      <c r="AK3">
        <v>19.27</v>
      </c>
      <c r="AL3">
        <v>0.72</v>
      </c>
      <c r="AM3">
        <v>59.72</v>
      </c>
      <c r="AN3">
        <v>14.45</v>
      </c>
      <c r="AO3">
        <v>14.45</v>
      </c>
      <c r="AP3">
        <v>45.52</v>
      </c>
      <c r="AQ3">
        <v>68.44</v>
      </c>
      <c r="AR3">
        <v>21.74</v>
      </c>
      <c r="AS3">
        <v>87.66</v>
      </c>
      <c r="AT3">
        <v>190.36</v>
      </c>
      <c r="AU3">
        <v>0.96</v>
      </c>
      <c r="AV3">
        <v>0</v>
      </c>
      <c r="AW3">
        <v>0</v>
      </c>
      <c r="AX3">
        <v>22.85</v>
      </c>
      <c r="AY3">
        <v>0.82</v>
      </c>
      <c r="AZ3">
        <v>0.39</v>
      </c>
      <c r="BA3">
        <v>0.52</v>
      </c>
      <c r="BB3">
        <v>0.93</v>
      </c>
      <c r="BC3">
        <v>0.92</v>
      </c>
      <c r="BD3">
        <v>1.01</v>
      </c>
      <c r="BE3">
        <v>0.87</v>
      </c>
      <c r="BF3">
        <v>0.61</v>
      </c>
      <c r="BG3">
        <v>0.61</v>
      </c>
      <c r="BH3">
        <v>1.35</v>
      </c>
      <c r="BI3">
        <v>0.77</v>
      </c>
      <c r="BJ3">
        <v>0.48</v>
      </c>
      <c r="BK3">
        <v>2.89</v>
      </c>
      <c r="BL3">
        <v>0.67</v>
      </c>
      <c r="BM3">
        <v>0.57999999999999996</v>
      </c>
      <c r="BN3">
        <v>24.8</v>
      </c>
      <c r="BO3">
        <v>25.95</v>
      </c>
      <c r="BP3">
        <v>67.430000000000007</v>
      </c>
      <c r="BQ3">
        <v>0</v>
      </c>
      <c r="BR3">
        <v>0</v>
      </c>
      <c r="BS3">
        <v>0</v>
      </c>
    </row>
    <row r="4" spans="1:71">
      <c r="A4" t="s">
        <v>240</v>
      </c>
      <c r="B4" t="s">
        <v>232</v>
      </c>
      <c r="C4" t="s">
        <v>234</v>
      </c>
      <c r="G4" t="s">
        <v>46</v>
      </c>
      <c r="H4" s="115">
        <v>775.84999999999991</v>
      </c>
      <c r="I4" s="88">
        <v>316.04000000000002</v>
      </c>
      <c r="J4" s="88">
        <v>207.06000000000003</v>
      </c>
      <c r="K4" s="88">
        <v>0.96</v>
      </c>
      <c r="L4" s="88">
        <v>0.96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50.09</v>
      </c>
      <c r="Y4">
        <v>2.89</v>
      </c>
      <c r="Z4">
        <v>13.2</v>
      </c>
      <c r="AA4">
        <v>5.07</v>
      </c>
      <c r="AB4">
        <v>28.56</v>
      </c>
      <c r="AC4">
        <v>0.96</v>
      </c>
      <c r="AD4">
        <v>28.9</v>
      </c>
      <c r="AE4">
        <v>104.76</v>
      </c>
      <c r="AF4">
        <v>185.44</v>
      </c>
      <c r="AG4">
        <v>76.58</v>
      </c>
      <c r="AH4">
        <v>34.92</v>
      </c>
      <c r="AI4">
        <v>66.23</v>
      </c>
      <c r="AJ4">
        <v>25.53</v>
      </c>
      <c r="AK4">
        <v>19.27</v>
      </c>
      <c r="AL4">
        <v>0.72</v>
      </c>
      <c r="AM4">
        <v>59.72</v>
      </c>
      <c r="AN4">
        <v>14.45</v>
      </c>
      <c r="AO4">
        <v>14.45</v>
      </c>
      <c r="AP4">
        <v>45.52</v>
      </c>
      <c r="AQ4">
        <v>68.44</v>
      </c>
      <c r="AR4">
        <v>21.74</v>
      </c>
      <c r="AS4">
        <v>87.66</v>
      </c>
      <c r="AT4">
        <v>190.36</v>
      </c>
      <c r="AU4">
        <v>0.96</v>
      </c>
      <c r="AV4">
        <v>0</v>
      </c>
      <c r="AW4">
        <v>0</v>
      </c>
      <c r="AX4">
        <v>22.85</v>
      </c>
      <c r="AY4">
        <v>0.82</v>
      </c>
      <c r="AZ4">
        <v>0.39</v>
      </c>
      <c r="BA4">
        <v>0.52</v>
      </c>
      <c r="BB4">
        <v>0.93</v>
      </c>
      <c r="BC4">
        <v>0.92</v>
      </c>
      <c r="BD4">
        <v>1.01</v>
      </c>
      <c r="BE4">
        <v>0.87</v>
      </c>
      <c r="BF4">
        <v>0.61</v>
      </c>
      <c r="BG4">
        <v>0.61</v>
      </c>
      <c r="BH4">
        <v>1.35</v>
      </c>
      <c r="BI4">
        <v>0.77</v>
      </c>
      <c r="BJ4">
        <v>0.48</v>
      </c>
      <c r="BK4">
        <v>2.89</v>
      </c>
      <c r="BL4">
        <v>0.67</v>
      </c>
      <c r="BM4">
        <v>0.57999999999999996</v>
      </c>
      <c r="BN4">
        <v>24.8</v>
      </c>
      <c r="BO4">
        <v>25.95</v>
      </c>
      <c r="BP4">
        <v>67.430000000000007</v>
      </c>
      <c r="BQ4">
        <v>0</v>
      </c>
      <c r="BR4">
        <v>0</v>
      </c>
      <c r="BS4">
        <v>0</v>
      </c>
    </row>
    <row r="5" spans="1:71">
      <c r="A5" t="s">
        <v>241</v>
      </c>
      <c r="B5" t="s">
        <v>233</v>
      </c>
      <c r="C5" t="s">
        <v>235</v>
      </c>
      <c r="G5" t="s">
        <v>47</v>
      </c>
      <c r="H5" s="115">
        <v>775.84999999999991</v>
      </c>
      <c r="I5" s="88">
        <v>316.04000000000002</v>
      </c>
      <c r="J5" s="88">
        <v>207.06000000000003</v>
      </c>
      <c r="K5" s="88">
        <v>0.96</v>
      </c>
      <c r="L5" s="88">
        <v>0.96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50.09</v>
      </c>
      <c r="Y5">
        <v>2.89</v>
      </c>
      <c r="Z5">
        <v>13.2</v>
      </c>
      <c r="AA5">
        <v>5.07</v>
      </c>
      <c r="AB5">
        <v>28.56</v>
      </c>
      <c r="AC5">
        <v>0.96</v>
      </c>
      <c r="AD5">
        <v>28.9</v>
      </c>
      <c r="AE5">
        <v>104.76</v>
      </c>
      <c r="AF5">
        <v>185.44</v>
      </c>
      <c r="AG5">
        <v>76.58</v>
      </c>
      <c r="AH5">
        <v>34.92</v>
      </c>
      <c r="AI5">
        <v>66.23</v>
      </c>
      <c r="AJ5">
        <v>25.53</v>
      </c>
      <c r="AK5">
        <v>19.27</v>
      </c>
      <c r="AL5">
        <v>0.72</v>
      </c>
      <c r="AM5">
        <v>59.72</v>
      </c>
      <c r="AN5">
        <v>14.45</v>
      </c>
      <c r="AO5">
        <v>14.45</v>
      </c>
      <c r="AP5">
        <v>45.52</v>
      </c>
      <c r="AQ5">
        <v>68.44</v>
      </c>
      <c r="AR5">
        <v>21.74</v>
      </c>
      <c r="AS5">
        <v>87.66</v>
      </c>
      <c r="AT5">
        <v>190.36</v>
      </c>
      <c r="AU5">
        <v>0.96</v>
      </c>
      <c r="AV5">
        <v>0</v>
      </c>
      <c r="AW5">
        <v>0</v>
      </c>
      <c r="AX5">
        <v>22.85</v>
      </c>
      <c r="AY5">
        <v>0.82</v>
      </c>
      <c r="AZ5">
        <v>0.39</v>
      </c>
      <c r="BA5">
        <v>0.52</v>
      </c>
      <c r="BB5">
        <v>0.93</v>
      </c>
      <c r="BC5">
        <v>0.92</v>
      </c>
      <c r="BD5">
        <v>1.01</v>
      </c>
      <c r="BE5">
        <v>0.87</v>
      </c>
      <c r="BF5">
        <v>0.61</v>
      </c>
      <c r="BG5">
        <v>0.61</v>
      </c>
      <c r="BH5">
        <v>1.35</v>
      </c>
      <c r="BI5">
        <v>0.77</v>
      </c>
      <c r="BJ5">
        <v>0.48</v>
      </c>
      <c r="BK5">
        <v>2.89</v>
      </c>
      <c r="BL5">
        <v>0.67</v>
      </c>
      <c r="BM5">
        <v>0.57999999999999996</v>
      </c>
      <c r="BN5">
        <v>24.8</v>
      </c>
      <c r="BO5">
        <v>25.95</v>
      </c>
      <c r="BP5">
        <v>67.430000000000007</v>
      </c>
      <c r="BQ5">
        <v>0</v>
      </c>
      <c r="BR5">
        <v>0</v>
      </c>
      <c r="BS5">
        <v>0</v>
      </c>
    </row>
    <row r="6" spans="1:71">
      <c r="A6" t="s">
        <v>242</v>
      </c>
      <c r="B6" t="s">
        <v>264</v>
      </c>
      <c r="C6" t="s">
        <v>236</v>
      </c>
      <c r="G6" t="s">
        <v>48</v>
      </c>
      <c r="H6" s="115">
        <v>716.13000000000011</v>
      </c>
      <c r="I6" s="88">
        <v>316.04000000000002</v>
      </c>
      <c r="J6" s="88">
        <v>207.06000000000003</v>
      </c>
      <c r="K6" s="88">
        <v>0.96</v>
      </c>
      <c r="L6" s="88">
        <v>0.96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50.09</v>
      </c>
      <c r="Y6">
        <v>2.89</v>
      </c>
      <c r="Z6">
        <v>13.2</v>
      </c>
      <c r="AA6">
        <v>5.07</v>
      </c>
      <c r="AB6">
        <v>28.56</v>
      </c>
      <c r="AC6">
        <v>0.96</v>
      </c>
      <c r="AD6">
        <v>28.9</v>
      </c>
      <c r="AE6">
        <v>104.76</v>
      </c>
      <c r="AF6">
        <v>185.44</v>
      </c>
      <c r="AG6">
        <v>76.58</v>
      </c>
      <c r="AH6">
        <v>34.92</v>
      </c>
      <c r="AI6">
        <v>66.23</v>
      </c>
      <c r="AJ6">
        <v>25.53</v>
      </c>
      <c r="AK6">
        <v>19.27</v>
      </c>
      <c r="AL6">
        <v>0.72</v>
      </c>
      <c r="AM6">
        <v>0</v>
      </c>
      <c r="AN6">
        <v>14.45</v>
      </c>
      <c r="AO6">
        <v>14.45</v>
      </c>
      <c r="AP6">
        <v>45.52</v>
      </c>
      <c r="AQ6">
        <v>68.44</v>
      </c>
      <c r="AR6">
        <v>21.74</v>
      </c>
      <c r="AS6">
        <v>87.66</v>
      </c>
      <c r="AT6">
        <v>190.36</v>
      </c>
      <c r="AU6">
        <v>0.96</v>
      </c>
      <c r="AV6">
        <v>0</v>
      </c>
      <c r="AW6">
        <v>0</v>
      </c>
      <c r="AX6">
        <v>22.85</v>
      </c>
      <c r="AY6">
        <v>0.82</v>
      </c>
      <c r="AZ6">
        <v>0.39</v>
      </c>
      <c r="BA6">
        <v>0.52</v>
      </c>
      <c r="BB6">
        <v>0.93</v>
      </c>
      <c r="BC6">
        <v>0.92</v>
      </c>
      <c r="BD6">
        <v>1.01</v>
      </c>
      <c r="BE6">
        <v>0.87</v>
      </c>
      <c r="BF6">
        <v>0.61</v>
      </c>
      <c r="BG6">
        <v>0.61</v>
      </c>
      <c r="BH6">
        <v>1.35</v>
      </c>
      <c r="BI6">
        <v>0.77</v>
      </c>
      <c r="BJ6">
        <v>0.48</v>
      </c>
      <c r="BK6">
        <v>2.89</v>
      </c>
      <c r="BL6">
        <v>0.67</v>
      </c>
      <c r="BM6">
        <v>0.57999999999999996</v>
      </c>
      <c r="BN6">
        <v>24.8</v>
      </c>
      <c r="BO6">
        <v>25.95</v>
      </c>
      <c r="BP6">
        <v>67.430000000000007</v>
      </c>
      <c r="BQ6">
        <v>0</v>
      </c>
      <c r="BR6">
        <v>0</v>
      </c>
      <c r="BS6">
        <v>0</v>
      </c>
    </row>
    <row r="7" spans="1:71">
      <c r="A7" t="s">
        <v>243</v>
      </c>
      <c r="B7" t="s">
        <v>299</v>
      </c>
      <c r="C7" t="s">
        <v>265</v>
      </c>
      <c r="G7" t="s">
        <v>49</v>
      </c>
      <c r="H7" s="115">
        <v>715.82999999999993</v>
      </c>
      <c r="I7" s="88">
        <v>316.04000000000002</v>
      </c>
      <c r="J7" s="88">
        <v>207.06000000000003</v>
      </c>
      <c r="K7" s="88">
        <v>0.96</v>
      </c>
      <c r="L7" s="88">
        <v>0.96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50.09</v>
      </c>
      <c r="Y7">
        <v>2.89</v>
      </c>
      <c r="Z7">
        <v>13.2</v>
      </c>
      <c r="AA7">
        <v>5.07</v>
      </c>
      <c r="AB7">
        <v>28.56</v>
      </c>
      <c r="AC7">
        <v>0.96</v>
      </c>
      <c r="AD7">
        <v>28.9</v>
      </c>
      <c r="AE7">
        <v>104.76</v>
      </c>
      <c r="AF7">
        <v>185.44</v>
      </c>
      <c r="AG7">
        <v>76.58</v>
      </c>
      <c r="AH7">
        <v>34.92</v>
      </c>
      <c r="AI7">
        <v>66.23</v>
      </c>
      <c r="AJ7">
        <v>25.53</v>
      </c>
      <c r="AK7">
        <v>19.27</v>
      </c>
      <c r="AL7">
        <v>0.64</v>
      </c>
      <c r="AM7">
        <v>0</v>
      </c>
      <c r="AN7">
        <v>14.45</v>
      </c>
      <c r="AO7">
        <v>14.45</v>
      </c>
      <c r="AP7">
        <v>45.52</v>
      </c>
      <c r="AQ7">
        <v>68.44</v>
      </c>
      <c r="AR7">
        <v>21.74</v>
      </c>
      <c r="AS7">
        <v>87.66</v>
      </c>
      <c r="AT7">
        <v>190.36</v>
      </c>
      <c r="AU7">
        <v>0.96</v>
      </c>
      <c r="AV7">
        <v>0</v>
      </c>
      <c r="AW7">
        <v>0</v>
      </c>
      <c r="AX7">
        <v>22.85</v>
      </c>
      <c r="AY7">
        <v>0.82</v>
      </c>
      <c r="AZ7">
        <v>0.39</v>
      </c>
      <c r="BA7">
        <v>0.52</v>
      </c>
      <c r="BB7">
        <v>0.93</v>
      </c>
      <c r="BC7">
        <v>0.92</v>
      </c>
      <c r="BD7">
        <v>1.01</v>
      </c>
      <c r="BE7">
        <v>0.87</v>
      </c>
      <c r="BF7">
        <v>0.61</v>
      </c>
      <c r="BG7">
        <v>0.39</v>
      </c>
      <c r="BH7">
        <v>1.35</v>
      </c>
      <c r="BI7">
        <v>0.77</v>
      </c>
      <c r="BJ7">
        <v>0.48</v>
      </c>
      <c r="BK7">
        <v>2.89</v>
      </c>
      <c r="BL7">
        <v>0.67</v>
      </c>
      <c r="BM7">
        <v>0.57999999999999996</v>
      </c>
      <c r="BN7">
        <v>24.8</v>
      </c>
      <c r="BO7">
        <v>25.95</v>
      </c>
      <c r="BP7">
        <v>67.430000000000007</v>
      </c>
      <c r="BQ7">
        <v>0</v>
      </c>
      <c r="BR7">
        <v>0</v>
      </c>
      <c r="BS7">
        <v>0</v>
      </c>
    </row>
    <row r="8" spans="1:71">
      <c r="A8" t="s">
        <v>244</v>
      </c>
      <c r="B8" t="s">
        <v>341</v>
      </c>
      <c r="C8" t="s">
        <v>237</v>
      </c>
      <c r="G8" t="s">
        <v>50</v>
      </c>
      <c r="H8" s="115">
        <v>715.82999999999993</v>
      </c>
      <c r="I8" s="88">
        <v>316.04000000000002</v>
      </c>
      <c r="J8" s="88">
        <v>207.06000000000003</v>
      </c>
      <c r="K8" s="88">
        <v>0.96</v>
      </c>
      <c r="L8" s="88">
        <v>0.96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50.09</v>
      </c>
      <c r="Y8">
        <v>2.89</v>
      </c>
      <c r="Z8">
        <v>13.2</v>
      </c>
      <c r="AA8">
        <v>5.07</v>
      </c>
      <c r="AB8">
        <v>28.56</v>
      </c>
      <c r="AC8">
        <v>0.96</v>
      </c>
      <c r="AD8">
        <v>28.9</v>
      </c>
      <c r="AE8">
        <v>104.76</v>
      </c>
      <c r="AF8">
        <v>185.44</v>
      </c>
      <c r="AG8">
        <v>76.58</v>
      </c>
      <c r="AH8">
        <v>34.92</v>
      </c>
      <c r="AI8">
        <v>66.23</v>
      </c>
      <c r="AJ8">
        <v>25.53</v>
      </c>
      <c r="AK8">
        <v>19.27</v>
      </c>
      <c r="AL8">
        <v>0.64</v>
      </c>
      <c r="AM8">
        <v>0</v>
      </c>
      <c r="AN8">
        <v>14.45</v>
      </c>
      <c r="AO8">
        <v>14.45</v>
      </c>
      <c r="AP8">
        <v>45.52</v>
      </c>
      <c r="AQ8">
        <v>68.44</v>
      </c>
      <c r="AR8">
        <v>21.74</v>
      </c>
      <c r="AS8">
        <v>87.66</v>
      </c>
      <c r="AT8">
        <v>190.36</v>
      </c>
      <c r="AU8">
        <v>0.96</v>
      </c>
      <c r="AV8">
        <v>0</v>
      </c>
      <c r="AW8">
        <v>0</v>
      </c>
      <c r="AX8">
        <v>22.85</v>
      </c>
      <c r="AY8">
        <v>0.82</v>
      </c>
      <c r="AZ8">
        <v>0.39</v>
      </c>
      <c r="BA8">
        <v>0.52</v>
      </c>
      <c r="BB8">
        <v>0.93</v>
      </c>
      <c r="BC8">
        <v>0.92</v>
      </c>
      <c r="BD8">
        <v>1.01</v>
      </c>
      <c r="BE8">
        <v>0.87</v>
      </c>
      <c r="BF8">
        <v>0.61</v>
      </c>
      <c r="BG8">
        <v>0.39</v>
      </c>
      <c r="BH8">
        <v>1.35</v>
      </c>
      <c r="BI8">
        <v>0.77</v>
      </c>
      <c r="BJ8">
        <v>0.48</v>
      </c>
      <c r="BK8">
        <v>2.89</v>
      </c>
      <c r="BL8">
        <v>0.67</v>
      </c>
      <c r="BM8">
        <v>0.57999999999999996</v>
      </c>
      <c r="BN8">
        <v>24.8</v>
      </c>
      <c r="BO8">
        <v>25.95</v>
      </c>
      <c r="BP8">
        <v>67.430000000000007</v>
      </c>
      <c r="BQ8">
        <v>0</v>
      </c>
      <c r="BR8">
        <v>0</v>
      </c>
      <c r="BS8">
        <v>0</v>
      </c>
    </row>
    <row r="9" spans="1:71">
      <c r="A9" t="s">
        <v>245</v>
      </c>
      <c r="B9" t="s">
        <v>361</v>
      </c>
      <c r="C9" t="s">
        <v>238</v>
      </c>
      <c r="G9" t="s">
        <v>51</v>
      </c>
      <c r="H9" s="115">
        <v>715.82999999999993</v>
      </c>
      <c r="I9" s="88">
        <v>316.04000000000002</v>
      </c>
      <c r="J9" s="88">
        <v>207.06000000000003</v>
      </c>
      <c r="K9" s="88">
        <v>0.96</v>
      </c>
      <c r="L9" s="88">
        <v>0.96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50.09</v>
      </c>
      <c r="Y9">
        <v>2.89</v>
      </c>
      <c r="Z9">
        <v>13.2</v>
      </c>
      <c r="AA9">
        <v>5.07</v>
      </c>
      <c r="AB9">
        <v>28.56</v>
      </c>
      <c r="AC9">
        <v>0.96</v>
      </c>
      <c r="AD9">
        <v>28.9</v>
      </c>
      <c r="AE9">
        <v>104.76</v>
      </c>
      <c r="AF9">
        <v>185.44</v>
      </c>
      <c r="AG9">
        <v>76.58</v>
      </c>
      <c r="AH9">
        <v>34.92</v>
      </c>
      <c r="AI9">
        <v>66.23</v>
      </c>
      <c r="AJ9">
        <v>25.53</v>
      </c>
      <c r="AK9">
        <v>19.27</v>
      </c>
      <c r="AL9">
        <v>0.64</v>
      </c>
      <c r="AM9">
        <v>0</v>
      </c>
      <c r="AN9">
        <v>14.45</v>
      </c>
      <c r="AO9">
        <v>14.45</v>
      </c>
      <c r="AP9">
        <v>45.52</v>
      </c>
      <c r="AQ9">
        <v>68.44</v>
      </c>
      <c r="AR9">
        <v>21.74</v>
      </c>
      <c r="AS9">
        <v>87.66</v>
      </c>
      <c r="AT9">
        <v>190.36</v>
      </c>
      <c r="AU9">
        <v>0.96</v>
      </c>
      <c r="AV9">
        <v>0</v>
      </c>
      <c r="AW9">
        <v>0</v>
      </c>
      <c r="AX9">
        <v>22.85</v>
      </c>
      <c r="AY9">
        <v>0.82</v>
      </c>
      <c r="AZ9">
        <v>0.39</v>
      </c>
      <c r="BA9">
        <v>0.52</v>
      </c>
      <c r="BB9">
        <v>0.93</v>
      </c>
      <c r="BC9">
        <v>0.92</v>
      </c>
      <c r="BD9">
        <v>1.01</v>
      </c>
      <c r="BE9">
        <v>0.87</v>
      </c>
      <c r="BF9">
        <v>0.61</v>
      </c>
      <c r="BG9">
        <v>0.39</v>
      </c>
      <c r="BH9">
        <v>1.35</v>
      </c>
      <c r="BI9">
        <v>0.77</v>
      </c>
      <c r="BJ9">
        <v>0.48</v>
      </c>
      <c r="BK9">
        <v>2.89</v>
      </c>
      <c r="BL9">
        <v>0.67</v>
      </c>
      <c r="BM9">
        <v>0.57999999999999996</v>
      </c>
      <c r="BN9">
        <v>24.8</v>
      </c>
      <c r="BO9">
        <v>25.95</v>
      </c>
      <c r="BP9">
        <v>67.430000000000007</v>
      </c>
      <c r="BQ9">
        <v>0</v>
      </c>
      <c r="BR9">
        <v>0</v>
      </c>
      <c r="BS9">
        <v>0</v>
      </c>
    </row>
    <row r="10" spans="1:71">
      <c r="A10" t="s">
        <v>266</v>
      </c>
      <c r="C10" t="s">
        <v>239</v>
      </c>
      <c r="G10" t="s">
        <v>52</v>
      </c>
      <c r="H10" s="115">
        <v>715.82999999999993</v>
      </c>
      <c r="I10" s="88">
        <v>316.04000000000002</v>
      </c>
      <c r="J10" s="88">
        <v>207.06000000000003</v>
      </c>
      <c r="K10" s="88">
        <v>0.96</v>
      </c>
      <c r="L10" s="88">
        <v>0.96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50.09</v>
      </c>
      <c r="Y10">
        <v>2.89</v>
      </c>
      <c r="Z10">
        <v>13.2</v>
      </c>
      <c r="AA10">
        <v>5.07</v>
      </c>
      <c r="AB10">
        <v>28.56</v>
      </c>
      <c r="AC10">
        <v>0.96</v>
      </c>
      <c r="AD10">
        <v>28.9</v>
      </c>
      <c r="AE10">
        <v>104.76</v>
      </c>
      <c r="AF10">
        <v>185.44</v>
      </c>
      <c r="AG10">
        <v>76.58</v>
      </c>
      <c r="AH10">
        <v>34.92</v>
      </c>
      <c r="AI10">
        <v>66.23</v>
      </c>
      <c r="AJ10">
        <v>25.53</v>
      </c>
      <c r="AK10">
        <v>19.27</v>
      </c>
      <c r="AL10">
        <v>0.64</v>
      </c>
      <c r="AM10">
        <v>0</v>
      </c>
      <c r="AN10">
        <v>14.45</v>
      </c>
      <c r="AO10">
        <v>14.45</v>
      </c>
      <c r="AP10">
        <v>45.52</v>
      </c>
      <c r="AQ10">
        <v>68.44</v>
      </c>
      <c r="AR10">
        <v>21.74</v>
      </c>
      <c r="AS10">
        <v>87.66</v>
      </c>
      <c r="AT10">
        <v>190.36</v>
      </c>
      <c r="AU10">
        <v>0.96</v>
      </c>
      <c r="AV10">
        <v>0</v>
      </c>
      <c r="AW10">
        <v>0</v>
      </c>
      <c r="AX10">
        <v>22.85</v>
      </c>
      <c r="AY10">
        <v>0.82</v>
      </c>
      <c r="AZ10">
        <v>0.39</v>
      </c>
      <c r="BA10">
        <v>0.52</v>
      </c>
      <c r="BB10">
        <v>0.93</v>
      </c>
      <c r="BC10">
        <v>0.92</v>
      </c>
      <c r="BD10">
        <v>1.01</v>
      </c>
      <c r="BE10">
        <v>0.87</v>
      </c>
      <c r="BF10">
        <v>0.61</v>
      </c>
      <c r="BG10">
        <v>0.39</v>
      </c>
      <c r="BH10">
        <v>1.35</v>
      </c>
      <c r="BI10">
        <v>0.77</v>
      </c>
      <c r="BJ10">
        <v>0.48</v>
      </c>
      <c r="BK10">
        <v>2.89</v>
      </c>
      <c r="BL10">
        <v>0.67</v>
      </c>
      <c r="BM10">
        <v>0.57999999999999996</v>
      </c>
      <c r="BN10">
        <v>24.8</v>
      </c>
      <c r="BO10">
        <v>25.95</v>
      </c>
      <c r="BP10">
        <v>67.430000000000007</v>
      </c>
      <c r="BQ10">
        <v>0</v>
      </c>
      <c r="BR10">
        <v>0</v>
      </c>
      <c r="BS10">
        <v>0</v>
      </c>
    </row>
    <row r="11" spans="1:71">
      <c r="A11" t="s">
        <v>246</v>
      </c>
      <c r="C11" t="s">
        <v>342</v>
      </c>
      <c r="G11" t="s">
        <v>53</v>
      </c>
      <c r="H11" s="115">
        <v>716.02</v>
      </c>
      <c r="I11" s="88">
        <v>316.04000000000002</v>
      </c>
      <c r="J11" s="88">
        <v>207.06000000000003</v>
      </c>
      <c r="K11" s="88">
        <v>0.96</v>
      </c>
      <c r="L11" s="88">
        <v>0.96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50.09</v>
      </c>
      <c r="Y11">
        <v>2.89</v>
      </c>
      <c r="Z11">
        <v>13.2</v>
      </c>
      <c r="AA11">
        <v>5.07</v>
      </c>
      <c r="AB11">
        <v>28.56</v>
      </c>
      <c r="AC11">
        <v>0.96</v>
      </c>
      <c r="AD11">
        <v>28.9</v>
      </c>
      <c r="AE11">
        <v>104.76</v>
      </c>
      <c r="AF11">
        <v>185.44</v>
      </c>
      <c r="AG11">
        <v>76.58</v>
      </c>
      <c r="AH11">
        <v>34.92</v>
      </c>
      <c r="AI11">
        <v>66.23</v>
      </c>
      <c r="AJ11">
        <v>25.53</v>
      </c>
      <c r="AK11">
        <v>19.27</v>
      </c>
      <c r="AL11">
        <v>0.61</v>
      </c>
      <c r="AM11">
        <v>0</v>
      </c>
      <c r="AN11">
        <v>14.45</v>
      </c>
      <c r="AO11">
        <v>14.45</v>
      </c>
      <c r="AP11">
        <v>45.52</v>
      </c>
      <c r="AQ11">
        <v>68.44</v>
      </c>
      <c r="AR11">
        <v>21.74</v>
      </c>
      <c r="AS11">
        <v>87.66</v>
      </c>
      <c r="AT11">
        <v>190.36</v>
      </c>
      <c r="AU11">
        <v>0.96</v>
      </c>
      <c r="AV11">
        <v>0</v>
      </c>
      <c r="AW11">
        <v>0</v>
      </c>
      <c r="AX11">
        <v>22.85</v>
      </c>
      <c r="AY11">
        <v>0.82</v>
      </c>
      <c r="AZ11">
        <v>0.39</v>
      </c>
      <c r="BA11">
        <v>0.52</v>
      </c>
      <c r="BB11">
        <v>0.93</v>
      </c>
      <c r="BC11">
        <v>0.92</v>
      </c>
      <c r="BD11">
        <v>1.01</v>
      </c>
      <c r="BE11">
        <v>0.87</v>
      </c>
      <c r="BF11">
        <v>0.61</v>
      </c>
      <c r="BG11">
        <v>0.61</v>
      </c>
      <c r="BH11">
        <v>1.35</v>
      </c>
      <c r="BI11">
        <v>0.77</v>
      </c>
      <c r="BJ11">
        <v>0.48</v>
      </c>
      <c r="BK11">
        <v>2.89</v>
      </c>
      <c r="BL11">
        <v>0.67</v>
      </c>
      <c r="BM11">
        <v>0.57999999999999996</v>
      </c>
      <c r="BN11">
        <v>24.8</v>
      </c>
      <c r="BO11">
        <v>25.95</v>
      </c>
      <c r="BP11">
        <v>67.430000000000007</v>
      </c>
      <c r="BQ11">
        <v>0</v>
      </c>
      <c r="BR11">
        <v>0</v>
      </c>
      <c r="BS11">
        <v>0</v>
      </c>
    </row>
    <row r="12" spans="1:71">
      <c r="A12" t="s">
        <v>247</v>
      </c>
      <c r="C12" t="s">
        <v>362</v>
      </c>
      <c r="G12" t="s">
        <v>54</v>
      </c>
      <c r="H12" s="115">
        <v>716.02</v>
      </c>
      <c r="I12" s="88">
        <v>316.04000000000002</v>
      </c>
      <c r="J12" s="88">
        <v>207.06000000000003</v>
      </c>
      <c r="K12" s="88">
        <v>0.96</v>
      </c>
      <c r="L12" s="88">
        <v>0.96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50.09</v>
      </c>
      <c r="Y12">
        <v>2.89</v>
      </c>
      <c r="Z12">
        <v>13.2</v>
      </c>
      <c r="AA12">
        <v>5.07</v>
      </c>
      <c r="AB12">
        <v>28.56</v>
      </c>
      <c r="AC12">
        <v>0.96</v>
      </c>
      <c r="AD12">
        <v>28.9</v>
      </c>
      <c r="AE12">
        <v>104.76</v>
      </c>
      <c r="AF12">
        <v>185.44</v>
      </c>
      <c r="AG12">
        <v>76.58</v>
      </c>
      <c r="AH12">
        <v>34.92</v>
      </c>
      <c r="AI12">
        <v>66.23</v>
      </c>
      <c r="AJ12">
        <v>25.53</v>
      </c>
      <c r="AK12">
        <v>19.27</v>
      </c>
      <c r="AL12">
        <v>0.61</v>
      </c>
      <c r="AM12">
        <v>0</v>
      </c>
      <c r="AN12">
        <v>14.45</v>
      </c>
      <c r="AO12">
        <v>14.45</v>
      </c>
      <c r="AP12">
        <v>45.52</v>
      </c>
      <c r="AQ12">
        <v>68.44</v>
      </c>
      <c r="AR12">
        <v>21.74</v>
      </c>
      <c r="AS12">
        <v>87.66</v>
      </c>
      <c r="AT12">
        <v>190.36</v>
      </c>
      <c r="AU12">
        <v>0.96</v>
      </c>
      <c r="AV12">
        <v>0</v>
      </c>
      <c r="AW12">
        <v>0</v>
      </c>
      <c r="AX12">
        <v>22.85</v>
      </c>
      <c r="AY12">
        <v>0.82</v>
      </c>
      <c r="AZ12">
        <v>0.39</v>
      </c>
      <c r="BA12">
        <v>0.52</v>
      </c>
      <c r="BB12">
        <v>0.93</v>
      </c>
      <c r="BC12">
        <v>0.92</v>
      </c>
      <c r="BD12">
        <v>1.01</v>
      </c>
      <c r="BE12">
        <v>0.87</v>
      </c>
      <c r="BF12">
        <v>0.61</v>
      </c>
      <c r="BG12">
        <v>0.61</v>
      </c>
      <c r="BH12">
        <v>1.35</v>
      </c>
      <c r="BI12">
        <v>0.77</v>
      </c>
      <c r="BJ12">
        <v>0.48</v>
      </c>
      <c r="BK12">
        <v>2.89</v>
      </c>
      <c r="BL12">
        <v>0.67</v>
      </c>
      <c r="BM12">
        <v>0.57999999999999996</v>
      </c>
      <c r="BN12">
        <v>24.8</v>
      </c>
      <c r="BO12">
        <v>25.95</v>
      </c>
      <c r="BP12">
        <v>67.430000000000007</v>
      </c>
      <c r="BQ12">
        <v>0</v>
      </c>
      <c r="BR12">
        <v>0</v>
      </c>
      <c r="BS12">
        <v>0</v>
      </c>
    </row>
    <row r="13" spans="1:71">
      <c r="A13" t="s">
        <v>248</v>
      </c>
      <c r="G13" t="s">
        <v>55</v>
      </c>
      <c r="H13" s="115">
        <v>716.02</v>
      </c>
      <c r="I13" s="88">
        <v>316.04000000000002</v>
      </c>
      <c r="J13" s="88">
        <v>207.06000000000003</v>
      </c>
      <c r="K13" s="88">
        <v>0.96</v>
      </c>
      <c r="L13" s="88">
        <v>0.96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50.09</v>
      </c>
      <c r="Y13">
        <v>2.89</v>
      </c>
      <c r="Z13">
        <v>13.2</v>
      </c>
      <c r="AA13">
        <v>5.07</v>
      </c>
      <c r="AB13">
        <v>28.56</v>
      </c>
      <c r="AC13">
        <v>0.96</v>
      </c>
      <c r="AD13">
        <v>28.9</v>
      </c>
      <c r="AE13">
        <v>104.76</v>
      </c>
      <c r="AF13">
        <v>185.44</v>
      </c>
      <c r="AG13">
        <v>76.58</v>
      </c>
      <c r="AH13">
        <v>34.92</v>
      </c>
      <c r="AI13">
        <v>66.23</v>
      </c>
      <c r="AJ13">
        <v>25.53</v>
      </c>
      <c r="AK13">
        <v>19.27</v>
      </c>
      <c r="AL13">
        <v>0.61</v>
      </c>
      <c r="AM13">
        <v>0</v>
      </c>
      <c r="AN13">
        <v>14.45</v>
      </c>
      <c r="AO13">
        <v>14.45</v>
      </c>
      <c r="AP13">
        <v>45.52</v>
      </c>
      <c r="AQ13">
        <v>68.44</v>
      </c>
      <c r="AR13">
        <v>21.74</v>
      </c>
      <c r="AS13">
        <v>87.66</v>
      </c>
      <c r="AT13">
        <v>190.36</v>
      </c>
      <c r="AU13">
        <v>0.96</v>
      </c>
      <c r="AV13">
        <v>0</v>
      </c>
      <c r="AW13">
        <v>0</v>
      </c>
      <c r="AX13">
        <v>22.85</v>
      </c>
      <c r="AY13">
        <v>0.82</v>
      </c>
      <c r="AZ13">
        <v>0.39</v>
      </c>
      <c r="BA13">
        <v>0.52</v>
      </c>
      <c r="BB13">
        <v>0.93</v>
      </c>
      <c r="BC13">
        <v>0.92</v>
      </c>
      <c r="BD13">
        <v>1.01</v>
      </c>
      <c r="BE13">
        <v>0.87</v>
      </c>
      <c r="BF13">
        <v>0.61</v>
      </c>
      <c r="BG13">
        <v>0.61</v>
      </c>
      <c r="BH13">
        <v>1.35</v>
      </c>
      <c r="BI13">
        <v>0.77</v>
      </c>
      <c r="BJ13">
        <v>0.48</v>
      </c>
      <c r="BK13">
        <v>2.89</v>
      </c>
      <c r="BL13">
        <v>0.67</v>
      </c>
      <c r="BM13">
        <v>0.57999999999999996</v>
      </c>
      <c r="BN13">
        <v>24.8</v>
      </c>
      <c r="BO13">
        <v>25.95</v>
      </c>
      <c r="BP13">
        <v>67.430000000000007</v>
      </c>
      <c r="BQ13">
        <v>0</v>
      </c>
      <c r="BR13">
        <v>0</v>
      </c>
      <c r="BS13">
        <v>0</v>
      </c>
    </row>
    <row r="14" spans="1:71">
      <c r="A14" t="s">
        <v>249</v>
      </c>
      <c r="G14" t="s">
        <v>56</v>
      </c>
      <c r="H14" s="115">
        <v>716.02</v>
      </c>
      <c r="I14" s="88">
        <v>316.04000000000002</v>
      </c>
      <c r="J14" s="88">
        <v>207.06000000000003</v>
      </c>
      <c r="K14" s="88">
        <v>0.96</v>
      </c>
      <c r="L14" s="88">
        <v>0.96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50.09</v>
      </c>
      <c r="Y14">
        <v>2.89</v>
      </c>
      <c r="Z14">
        <v>13.2</v>
      </c>
      <c r="AA14">
        <v>5.07</v>
      </c>
      <c r="AB14">
        <v>28.56</v>
      </c>
      <c r="AC14">
        <v>0.96</v>
      </c>
      <c r="AD14">
        <v>28.9</v>
      </c>
      <c r="AE14">
        <v>104.76</v>
      </c>
      <c r="AF14">
        <v>185.44</v>
      </c>
      <c r="AG14">
        <v>76.58</v>
      </c>
      <c r="AH14">
        <v>34.92</v>
      </c>
      <c r="AI14">
        <v>66.23</v>
      </c>
      <c r="AJ14">
        <v>25.53</v>
      </c>
      <c r="AK14">
        <v>19.27</v>
      </c>
      <c r="AL14">
        <v>0.61</v>
      </c>
      <c r="AM14">
        <v>0</v>
      </c>
      <c r="AN14">
        <v>14.45</v>
      </c>
      <c r="AO14">
        <v>14.45</v>
      </c>
      <c r="AP14">
        <v>45.52</v>
      </c>
      <c r="AQ14">
        <v>68.44</v>
      </c>
      <c r="AR14">
        <v>21.74</v>
      </c>
      <c r="AS14">
        <v>87.66</v>
      </c>
      <c r="AT14">
        <v>190.36</v>
      </c>
      <c r="AU14">
        <v>0.96</v>
      </c>
      <c r="AV14">
        <v>0</v>
      </c>
      <c r="AW14">
        <v>0</v>
      </c>
      <c r="AX14">
        <v>22.85</v>
      </c>
      <c r="AY14">
        <v>0.82</v>
      </c>
      <c r="AZ14">
        <v>0.39</v>
      </c>
      <c r="BA14">
        <v>0.52</v>
      </c>
      <c r="BB14">
        <v>0.93</v>
      </c>
      <c r="BC14">
        <v>0.92</v>
      </c>
      <c r="BD14">
        <v>1.01</v>
      </c>
      <c r="BE14">
        <v>0.87</v>
      </c>
      <c r="BF14">
        <v>0.61</v>
      </c>
      <c r="BG14">
        <v>0.61</v>
      </c>
      <c r="BH14">
        <v>1.35</v>
      </c>
      <c r="BI14">
        <v>0.77</v>
      </c>
      <c r="BJ14">
        <v>0.48</v>
      </c>
      <c r="BK14">
        <v>2.89</v>
      </c>
      <c r="BL14">
        <v>0.67</v>
      </c>
      <c r="BM14">
        <v>0.57999999999999996</v>
      </c>
      <c r="BN14">
        <v>24.8</v>
      </c>
      <c r="BO14">
        <v>25.95</v>
      </c>
      <c r="BP14">
        <v>67.430000000000007</v>
      </c>
      <c r="BQ14">
        <v>0</v>
      </c>
      <c r="BR14">
        <v>0</v>
      </c>
      <c r="BS14">
        <v>0</v>
      </c>
    </row>
    <row r="15" spans="1:71">
      <c r="A15" t="s">
        <v>250</v>
      </c>
      <c r="G15" t="s">
        <v>57</v>
      </c>
      <c r="H15" s="115">
        <v>580.46</v>
      </c>
      <c r="I15" s="88">
        <v>298.8</v>
      </c>
      <c r="J15" s="88">
        <v>207.06000000000003</v>
      </c>
      <c r="K15" s="88">
        <v>0.96</v>
      </c>
      <c r="L15" s="88">
        <v>0.96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50.09</v>
      </c>
      <c r="Y15">
        <v>2.89</v>
      </c>
      <c r="Z15">
        <v>13.2</v>
      </c>
      <c r="AA15">
        <v>5.07</v>
      </c>
      <c r="AB15">
        <v>28.56</v>
      </c>
      <c r="AC15">
        <v>0.96</v>
      </c>
      <c r="AD15">
        <v>28.9</v>
      </c>
      <c r="AE15">
        <v>104.76</v>
      </c>
      <c r="AF15">
        <v>185.44</v>
      </c>
      <c r="AG15">
        <v>76.58</v>
      </c>
      <c r="AH15">
        <v>34.92</v>
      </c>
      <c r="AI15">
        <v>66.23</v>
      </c>
      <c r="AJ15">
        <v>25.53</v>
      </c>
      <c r="AK15">
        <v>19.27</v>
      </c>
      <c r="AL15">
        <v>0.57999999999999996</v>
      </c>
      <c r="AM15">
        <v>0</v>
      </c>
      <c r="AN15">
        <v>14.45</v>
      </c>
      <c r="AO15">
        <v>14.45</v>
      </c>
      <c r="AP15">
        <v>45.52</v>
      </c>
      <c r="AQ15">
        <v>51.2</v>
      </c>
      <c r="AR15">
        <v>21.74</v>
      </c>
      <c r="AS15">
        <v>0</v>
      </c>
      <c r="AT15">
        <v>190.36</v>
      </c>
      <c r="AU15">
        <v>0.96</v>
      </c>
      <c r="AV15">
        <v>0</v>
      </c>
      <c r="AW15">
        <v>0</v>
      </c>
      <c r="AX15">
        <v>0</v>
      </c>
      <c r="AY15">
        <v>0.82</v>
      </c>
      <c r="AZ15">
        <v>0.39</v>
      </c>
      <c r="BA15">
        <v>0.52</v>
      </c>
      <c r="BB15">
        <v>0.93</v>
      </c>
      <c r="BC15">
        <v>0.92</v>
      </c>
      <c r="BD15">
        <v>1.01</v>
      </c>
      <c r="BE15">
        <v>0.87</v>
      </c>
      <c r="BF15">
        <v>0.61</v>
      </c>
      <c r="BG15">
        <v>0.39</v>
      </c>
      <c r="BH15">
        <v>1.35</v>
      </c>
      <c r="BI15">
        <v>0.77</v>
      </c>
      <c r="BJ15">
        <v>0.48</v>
      </c>
      <c r="BK15">
        <v>2.89</v>
      </c>
      <c r="BL15">
        <v>0.67</v>
      </c>
      <c r="BM15">
        <v>0.57999999999999996</v>
      </c>
      <c r="BN15">
        <v>0</v>
      </c>
      <c r="BO15">
        <v>25.95</v>
      </c>
      <c r="BP15">
        <v>67.430000000000007</v>
      </c>
      <c r="BQ15">
        <v>0</v>
      </c>
      <c r="BR15">
        <v>0</v>
      </c>
      <c r="BS15">
        <v>0</v>
      </c>
    </row>
    <row r="16" spans="1:71">
      <c r="A16" t="s">
        <v>251</v>
      </c>
      <c r="G16" t="s">
        <v>58</v>
      </c>
      <c r="H16" s="115">
        <v>580.46</v>
      </c>
      <c r="I16" s="88">
        <v>298.8</v>
      </c>
      <c r="J16" s="88">
        <v>207.06000000000003</v>
      </c>
      <c r="K16" s="88">
        <v>0.96</v>
      </c>
      <c r="L16" s="88">
        <v>0.96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50.09</v>
      </c>
      <c r="Y16">
        <v>2.89</v>
      </c>
      <c r="Z16">
        <v>13.2</v>
      </c>
      <c r="AA16">
        <v>5.07</v>
      </c>
      <c r="AB16">
        <v>28.56</v>
      </c>
      <c r="AC16">
        <v>0.96</v>
      </c>
      <c r="AD16">
        <v>28.9</v>
      </c>
      <c r="AE16">
        <v>104.76</v>
      </c>
      <c r="AF16">
        <v>185.44</v>
      </c>
      <c r="AG16">
        <v>76.58</v>
      </c>
      <c r="AH16">
        <v>34.92</v>
      </c>
      <c r="AI16">
        <v>66.23</v>
      </c>
      <c r="AJ16">
        <v>25.53</v>
      </c>
      <c r="AK16">
        <v>19.27</v>
      </c>
      <c r="AL16">
        <v>0.57999999999999996</v>
      </c>
      <c r="AM16">
        <v>0</v>
      </c>
      <c r="AN16">
        <v>14.45</v>
      </c>
      <c r="AO16">
        <v>14.45</v>
      </c>
      <c r="AP16">
        <v>45.52</v>
      </c>
      <c r="AQ16">
        <v>51.2</v>
      </c>
      <c r="AR16">
        <v>21.74</v>
      </c>
      <c r="AS16">
        <v>0</v>
      </c>
      <c r="AT16">
        <v>190.36</v>
      </c>
      <c r="AU16">
        <v>0.96</v>
      </c>
      <c r="AV16">
        <v>0</v>
      </c>
      <c r="AW16">
        <v>0</v>
      </c>
      <c r="AX16">
        <v>0</v>
      </c>
      <c r="AY16">
        <v>0.82</v>
      </c>
      <c r="AZ16">
        <v>0.39</v>
      </c>
      <c r="BA16">
        <v>0.52</v>
      </c>
      <c r="BB16">
        <v>0.93</v>
      </c>
      <c r="BC16">
        <v>0.92</v>
      </c>
      <c r="BD16">
        <v>1.01</v>
      </c>
      <c r="BE16">
        <v>0.87</v>
      </c>
      <c r="BF16">
        <v>0.61</v>
      </c>
      <c r="BG16">
        <v>0.39</v>
      </c>
      <c r="BH16">
        <v>1.35</v>
      </c>
      <c r="BI16">
        <v>0.77</v>
      </c>
      <c r="BJ16">
        <v>0.48</v>
      </c>
      <c r="BK16">
        <v>2.89</v>
      </c>
      <c r="BL16">
        <v>0.67</v>
      </c>
      <c r="BM16">
        <v>0.57999999999999996</v>
      </c>
      <c r="BN16">
        <v>0</v>
      </c>
      <c r="BO16">
        <v>25.95</v>
      </c>
      <c r="BP16">
        <v>67.430000000000007</v>
      </c>
      <c r="BQ16">
        <v>0</v>
      </c>
      <c r="BR16">
        <v>0</v>
      </c>
      <c r="BS16">
        <v>0</v>
      </c>
    </row>
    <row r="17" spans="1:71">
      <c r="A17" t="s">
        <v>252</v>
      </c>
      <c r="G17" t="s">
        <v>59</v>
      </c>
      <c r="H17" s="115">
        <v>580.46</v>
      </c>
      <c r="I17" s="88">
        <v>298.8</v>
      </c>
      <c r="J17" s="88">
        <v>207.06000000000003</v>
      </c>
      <c r="K17" s="88">
        <v>0.96</v>
      </c>
      <c r="L17" s="88">
        <v>0.96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50.09</v>
      </c>
      <c r="Y17">
        <v>2.89</v>
      </c>
      <c r="Z17">
        <v>13.2</v>
      </c>
      <c r="AA17">
        <v>5.07</v>
      </c>
      <c r="AB17">
        <v>28.56</v>
      </c>
      <c r="AC17">
        <v>0.96</v>
      </c>
      <c r="AD17">
        <v>28.9</v>
      </c>
      <c r="AE17">
        <v>104.76</v>
      </c>
      <c r="AF17">
        <v>185.44</v>
      </c>
      <c r="AG17">
        <v>76.58</v>
      </c>
      <c r="AH17">
        <v>34.92</v>
      </c>
      <c r="AI17">
        <v>66.23</v>
      </c>
      <c r="AJ17">
        <v>25.53</v>
      </c>
      <c r="AK17">
        <v>19.27</v>
      </c>
      <c r="AL17">
        <v>0.57999999999999996</v>
      </c>
      <c r="AM17">
        <v>0</v>
      </c>
      <c r="AN17">
        <v>14.45</v>
      </c>
      <c r="AO17">
        <v>14.45</v>
      </c>
      <c r="AP17">
        <v>45.52</v>
      </c>
      <c r="AQ17">
        <v>51.2</v>
      </c>
      <c r="AR17">
        <v>21.74</v>
      </c>
      <c r="AS17">
        <v>0</v>
      </c>
      <c r="AT17">
        <v>190.36</v>
      </c>
      <c r="AU17">
        <v>0.96</v>
      </c>
      <c r="AV17">
        <v>0</v>
      </c>
      <c r="AW17">
        <v>0</v>
      </c>
      <c r="AX17">
        <v>0</v>
      </c>
      <c r="AY17">
        <v>0.82</v>
      </c>
      <c r="AZ17">
        <v>0.39</v>
      </c>
      <c r="BA17">
        <v>0.52</v>
      </c>
      <c r="BB17">
        <v>0.93</v>
      </c>
      <c r="BC17">
        <v>0.92</v>
      </c>
      <c r="BD17">
        <v>1.01</v>
      </c>
      <c r="BE17">
        <v>0.87</v>
      </c>
      <c r="BF17">
        <v>0.61</v>
      </c>
      <c r="BG17">
        <v>0.39</v>
      </c>
      <c r="BH17">
        <v>1.35</v>
      </c>
      <c r="BI17">
        <v>0.77</v>
      </c>
      <c r="BJ17">
        <v>0.48</v>
      </c>
      <c r="BK17">
        <v>2.89</v>
      </c>
      <c r="BL17">
        <v>0.67</v>
      </c>
      <c r="BM17">
        <v>0.57999999999999996</v>
      </c>
      <c r="BN17">
        <v>0</v>
      </c>
      <c r="BO17">
        <v>25.95</v>
      </c>
      <c r="BP17">
        <v>67.430000000000007</v>
      </c>
      <c r="BQ17">
        <v>0</v>
      </c>
      <c r="BR17">
        <v>0</v>
      </c>
      <c r="BS17">
        <v>0</v>
      </c>
    </row>
    <row r="18" spans="1:71">
      <c r="A18" t="s">
        <v>253</v>
      </c>
      <c r="G18" t="s">
        <v>60</v>
      </c>
      <c r="H18" s="115">
        <v>580.46</v>
      </c>
      <c r="I18" s="88">
        <v>298.8</v>
      </c>
      <c r="J18" s="88">
        <v>207.06000000000003</v>
      </c>
      <c r="K18" s="88">
        <v>0.96</v>
      </c>
      <c r="L18" s="88">
        <v>0.96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50.09</v>
      </c>
      <c r="Y18">
        <v>2.89</v>
      </c>
      <c r="Z18">
        <v>13.2</v>
      </c>
      <c r="AA18">
        <v>5.07</v>
      </c>
      <c r="AB18">
        <v>28.56</v>
      </c>
      <c r="AC18">
        <v>0.96</v>
      </c>
      <c r="AD18">
        <v>28.9</v>
      </c>
      <c r="AE18">
        <v>104.76</v>
      </c>
      <c r="AF18">
        <v>185.44</v>
      </c>
      <c r="AG18">
        <v>76.58</v>
      </c>
      <c r="AH18">
        <v>34.92</v>
      </c>
      <c r="AI18">
        <v>66.23</v>
      </c>
      <c r="AJ18">
        <v>25.53</v>
      </c>
      <c r="AK18">
        <v>19.27</v>
      </c>
      <c r="AL18">
        <v>0.57999999999999996</v>
      </c>
      <c r="AM18">
        <v>0</v>
      </c>
      <c r="AN18">
        <v>14.45</v>
      </c>
      <c r="AO18">
        <v>14.45</v>
      </c>
      <c r="AP18">
        <v>45.52</v>
      </c>
      <c r="AQ18">
        <v>51.2</v>
      </c>
      <c r="AR18">
        <v>21.74</v>
      </c>
      <c r="AS18">
        <v>0</v>
      </c>
      <c r="AT18">
        <v>190.36</v>
      </c>
      <c r="AU18">
        <v>0.96</v>
      </c>
      <c r="AV18">
        <v>0</v>
      </c>
      <c r="AW18">
        <v>0</v>
      </c>
      <c r="AX18">
        <v>0</v>
      </c>
      <c r="AY18">
        <v>0.82</v>
      </c>
      <c r="AZ18">
        <v>0.39</v>
      </c>
      <c r="BA18">
        <v>0.52</v>
      </c>
      <c r="BB18">
        <v>0.93</v>
      </c>
      <c r="BC18">
        <v>0.92</v>
      </c>
      <c r="BD18">
        <v>1.01</v>
      </c>
      <c r="BE18">
        <v>0.87</v>
      </c>
      <c r="BF18">
        <v>0.61</v>
      </c>
      <c r="BG18">
        <v>0.39</v>
      </c>
      <c r="BH18">
        <v>1.35</v>
      </c>
      <c r="BI18">
        <v>0.77</v>
      </c>
      <c r="BJ18">
        <v>0.48</v>
      </c>
      <c r="BK18">
        <v>2.89</v>
      </c>
      <c r="BL18">
        <v>0.67</v>
      </c>
      <c r="BM18">
        <v>0.57999999999999996</v>
      </c>
      <c r="BN18">
        <v>0</v>
      </c>
      <c r="BO18">
        <v>25.95</v>
      </c>
      <c r="BP18">
        <v>67.430000000000007</v>
      </c>
      <c r="BQ18">
        <v>0</v>
      </c>
      <c r="BR18">
        <v>0</v>
      </c>
      <c r="BS18">
        <v>0</v>
      </c>
    </row>
    <row r="19" spans="1:71">
      <c r="A19" t="s">
        <v>267</v>
      </c>
      <c r="G19" t="s">
        <v>61</v>
      </c>
      <c r="H19" s="115">
        <v>580.68000000000006</v>
      </c>
      <c r="I19" s="88">
        <v>298.8</v>
      </c>
      <c r="J19" s="88">
        <v>207.06000000000003</v>
      </c>
      <c r="K19" s="88">
        <v>0.96</v>
      </c>
      <c r="L19" s="88">
        <v>0.96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50.09</v>
      </c>
      <c r="Y19">
        <v>2.89</v>
      </c>
      <c r="Z19">
        <v>13.2</v>
      </c>
      <c r="AA19">
        <v>5.07</v>
      </c>
      <c r="AB19">
        <v>28.56</v>
      </c>
      <c r="AC19">
        <v>0.96</v>
      </c>
      <c r="AD19">
        <v>28.9</v>
      </c>
      <c r="AE19">
        <v>104.76</v>
      </c>
      <c r="AF19">
        <v>185.44</v>
      </c>
      <c r="AG19">
        <v>76.58</v>
      </c>
      <c r="AH19">
        <v>34.92</v>
      </c>
      <c r="AI19">
        <v>66.23</v>
      </c>
      <c r="AJ19">
        <v>25.53</v>
      </c>
      <c r="AK19">
        <v>19.27</v>
      </c>
      <c r="AL19">
        <v>0.57999999999999996</v>
      </c>
      <c r="AM19">
        <v>0</v>
      </c>
      <c r="AN19">
        <v>14.45</v>
      </c>
      <c r="AO19">
        <v>14.45</v>
      </c>
      <c r="AP19">
        <v>45.52</v>
      </c>
      <c r="AQ19">
        <v>51.2</v>
      </c>
      <c r="AR19">
        <v>21.74</v>
      </c>
      <c r="AS19">
        <v>0</v>
      </c>
      <c r="AT19">
        <v>190.36</v>
      </c>
      <c r="AU19">
        <v>0.96</v>
      </c>
      <c r="AV19">
        <v>0</v>
      </c>
      <c r="AW19">
        <v>0</v>
      </c>
      <c r="AX19">
        <v>0</v>
      </c>
      <c r="AY19">
        <v>0.82</v>
      </c>
      <c r="AZ19">
        <v>0.39</v>
      </c>
      <c r="BA19">
        <v>0.52</v>
      </c>
      <c r="BB19">
        <v>0.93</v>
      </c>
      <c r="BC19">
        <v>0.92</v>
      </c>
      <c r="BD19">
        <v>1.01</v>
      </c>
      <c r="BE19">
        <v>0.87</v>
      </c>
      <c r="BF19">
        <v>0.61</v>
      </c>
      <c r="BG19">
        <v>0.61</v>
      </c>
      <c r="BH19">
        <v>1.35</v>
      </c>
      <c r="BI19">
        <v>0.77</v>
      </c>
      <c r="BJ19">
        <v>0.48</v>
      </c>
      <c r="BK19">
        <v>2.89</v>
      </c>
      <c r="BL19">
        <v>0.67</v>
      </c>
      <c r="BM19">
        <v>0.57999999999999996</v>
      </c>
      <c r="BN19">
        <v>0</v>
      </c>
      <c r="BO19">
        <v>25.95</v>
      </c>
      <c r="BP19">
        <v>67.430000000000007</v>
      </c>
      <c r="BQ19">
        <v>0</v>
      </c>
      <c r="BR19">
        <v>0</v>
      </c>
      <c r="BS19">
        <v>0</v>
      </c>
    </row>
    <row r="20" spans="1:71">
      <c r="A20" t="s">
        <v>268</v>
      </c>
      <c r="G20" t="s">
        <v>62</v>
      </c>
      <c r="H20" s="115">
        <v>580.68000000000006</v>
      </c>
      <c r="I20" s="88">
        <v>298.8</v>
      </c>
      <c r="J20" s="88">
        <v>207.06000000000003</v>
      </c>
      <c r="K20" s="88">
        <v>0.96</v>
      </c>
      <c r="L20" s="88">
        <v>0.96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50.09</v>
      </c>
      <c r="Y20">
        <v>2.89</v>
      </c>
      <c r="Z20">
        <v>13.2</v>
      </c>
      <c r="AA20">
        <v>5.07</v>
      </c>
      <c r="AB20">
        <v>28.56</v>
      </c>
      <c r="AC20">
        <v>0.96</v>
      </c>
      <c r="AD20">
        <v>28.9</v>
      </c>
      <c r="AE20">
        <v>104.76</v>
      </c>
      <c r="AF20">
        <v>185.44</v>
      </c>
      <c r="AG20">
        <v>76.58</v>
      </c>
      <c r="AH20">
        <v>34.92</v>
      </c>
      <c r="AI20">
        <v>66.23</v>
      </c>
      <c r="AJ20">
        <v>25.53</v>
      </c>
      <c r="AK20">
        <v>19.27</v>
      </c>
      <c r="AL20">
        <v>0.57999999999999996</v>
      </c>
      <c r="AM20">
        <v>0</v>
      </c>
      <c r="AN20">
        <v>14.45</v>
      </c>
      <c r="AO20">
        <v>14.45</v>
      </c>
      <c r="AP20">
        <v>45.52</v>
      </c>
      <c r="AQ20">
        <v>51.2</v>
      </c>
      <c r="AR20">
        <v>21.74</v>
      </c>
      <c r="AS20">
        <v>0</v>
      </c>
      <c r="AT20">
        <v>190.36</v>
      </c>
      <c r="AU20">
        <v>0.96</v>
      </c>
      <c r="AV20">
        <v>0</v>
      </c>
      <c r="AW20">
        <v>0</v>
      </c>
      <c r="AX20">
        <v>0</v>
      </c>
      <c r="AY20">
        <v>0.82</v>
      </c>
      <c r="AZ20">
        <v>0.39</v>
      </c>
      <c r="BA20">
        <v>0.52</v>
      </c>
      <c r="BB20">
        <v>0.93</v>
      </c>
      <c r="BC20">
        <v>0.92</v>
      </c>
      <c r="BD20">
        <v>1.01</v>
      </c>
      <c r="BE20">
        <v>0.87</v>
      </c>
      <c r="BF20">
        <v>0.61</v>
      </c>
      <c r="BG20">
        <v>0.61</v>
      </c>
      <c r="BH20">
        <v>1.35</v>
      </c>
      <c r="BI20">
        <v>0.77</v>
      </c>
      <c r="BJ20">
        <v>0.48</v>
      </c>
      <c r="BK20">
        <v>2.89</v>
      </c>
      <c r="BL20">
        <v>0.67</v>
      </c>
      <c r="BM20">
        <v>0.57999999999999996</v>
      </c>
      <c r="BN20">
        <v>0</v>
      </c>
      <c r="BO20">
        <v>25.95</v>
      </c>
      <c r="BP20">
        <v>67.430000000000007</v>
      </c>
      <c r="BQ20">
        <v>0</v>
      </c>
      <c r="BR20">
        <v>0</v>
      </c>
      <c r="BS20">
        <v>0</v>
      </c>
    </row>
    <row r="21" spans="1:71">
      <c r="A21" t="s">
        <v>254</v>
      </c>
      <c r="G21" t="s">
        <v>63</v>
      </c>
      <c r="H21" s="115">
        <v>580.68000000000006</v>
      </c>
      <c r="I21" s="88">
        <v>298.8</v>
      </c>
      <c r="J21" s="88">
        <v>207.06000000000003</v>
      </c>
      <c r="K21" s="88">
        <v>0.96</v>
      </c>
      <c r="L21" s="88">
        <v>0.96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50.09</v>
      </c>
      <c r="Y21">
        <v>2.89</v>
      </c>
      <c r="Z21">
        <v>13.2</v>
      </c>
      <c r="AA21">
        <v>5.07</v>
      </c>
      <c r="AB21">
        <v>28.56</v>
      </c>
      <c r="AC21">
        <v>0.96</v>
      </c>
      <c r="AD21">
        <v>28.9</v>
      </c>
      <c r="AE21">
        <v>104.76</v>
      </c>
      <c r="AF21">
        <v>185.44</v>
      </c>
      <c r="AG21">
        <v>76.58</v>
      </c>
      <c r="AH21">
        <v>34.92</v>
      </c>
      <c r="AI21">
        <v>66.23</v>
      </c>
      <c r="AJ21">
        <v>25.53</v>
      </c>
      <c r="AK21">
        <v>19.27</v>
      </c>
      <c r="AL21">
        <v>0.57999999999999996</v>
      </c>
      <c r="AM21">
        <v>0</v>
      </c>
      <c r="AN21">
        <v>14.45</v>
      </c>
      <c r="AO21">
        <v>14.45</v>
      </c>
      <c r="AP21">
        <v>45.52</v>
      </c>
      <c r="AQ21">
        <v>51.2</v>
      </c>
      <c r="AR21">
        <v>21.74</v>
      </c>
      <c r="AS21">
        <v>0</v>
      </c>
      <c r="AT21">
        <v>190.36</v>
      </c>
      <c r="AU21">
        <v>0.96</v>
      </c>
      <c r="AV21">
        <v>0</v>
      </c>
      <c r="AW21">
        <v>0</v>
      </c>
      <c r="AX21">
        <v>0</v>
      </c>
      <c r="AY21">
        <v>0.82</v>
      </c>
      <c r="AZ21">
        <v>0.39</v>
      </c>
      <c r="BA21">
        <v>0.52</v>
      </c>
      <c r="BB21">
        <v>0.93</v>
      </c>
      <c r="BC21">
        <v>0.92</v>
      </c>
      <c r="BD21">
        <v>1.01</v>
      </c>
      <c r="BE21">
        <v>0.87</v>
      </c>
      <c r="BF21">
        <v>0.61</v>
      </c>
      <c r="BG21">
        <v>0.61</v>
      </c>
      <c r="BH21">
        <v>1.35</v>
      </c>
      <c r="BI21">
        <v>0.77</v>
      </c>
      <c r="BJ21">
        <v>0.48</v>
      </c>
      <c r="BK21">
        <v>2.89</v>
      </c>
      <c r="BL21">
        <v>0.67</v>
      </c>
      <c r="BM21">
        <v>0.57999999999999996</v>
      </c>
      <c r="BN21">
        <v>0</v>
      </c>
      <c r="BO21">
        <v>25.95</v>
      </c>
      <c r="BP21">
        <v>67.430000000000007</v>
      </c>
      <c r="BQ21">
        <v>0</v>
      </c>
      <c r="BR21">
        <v>0</v>
      </c>
      <c r="BS21">
        <v>0</v>
      </c>
    </row>
    <row r="22" spans="1:71">
      <c r="A22" t="s">
        <v>255</v>
      </c>
      <c r="G22" t="s">
        <v>64</v>
      </c>
      <c r="H22" s="115">
        <v>580.68000000000006</v>
      </c>
      <c r="I22" s="88">
        <v>298.8</v>
      </c>
      <c r="J22" s="88">
        <v>207.06000000000003</v>
      </c>
      <c r="K22" s="88">
        <v>0.96</v>
      </c>
      <c r="L22" s="88">
        <v>0.96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50.09</v>
      </c>
      <c r="Y22">
        <v>2.89</v>
      </c>
      <c r="Z22">
        <v>13.2</v>
      </c>
      <c r="AA22">
        <v>5.07</v>
      </c>
      <c r="AB22">
        <v>28.56</v>
      </c>
      <c r="AC22">
        <v>0.96</v>
      </c>
      <c r="AD22">
        <v>28.9</v>
      </c>
      <c r="AE22">
        <v>104.76</v>
      </c>
      <c r="AF22">
        <v>185.44</v>
      </c>
      <c r="AG22">
        <v>76.58</v>
      </c>
      <c r="AH22">
        <v>34.92</v>
      </c>
      <c r="AI22">
        <v>66.23</v>
      </c>
      <c r="AJ22">
        <v>25.53</v>
      </c>
      <c r="AK22">
        <v>19.27</v>
      </c>
      <c r="AL22">
        <v>0.57999999999999996</v>
      </c>
      <c r="AM22">
        <v>0</v>
      </c>
      <c r="AN22">
        <v>14.45</v>
      </c>
      <c r="AO22">
        <v>14.45</v>
      </c>
      <c r="AP22">
        <v>45.52</v>
      </c>
      <c r="AQ22">
        <v>51.2</v>
      </c>
      <c r="AR22">
        <v>21.74</v>
      </c>
      <c r="AS22">
        <v>0</v>
      </c>
      <c r="AT22">
        <v>190.36</v>
      </c>
      <c r="AU22">
        <v>0.96</v>
      </c>
      <c r="AV22">
        <v>0</v>
      </c>
      <c r="AW22">
        <v>0</v>
      </c>
      <c r="AX22">
        <v>0</v>
      </c>
      <c r="AY22">
        <v>0.82</v>
      </c>
      <c r="AZ22">
        <v>0.39</v>
      </c>
      <c r="BA22">
        <v>0.52</v>
      </c>
      <c r="BB22">
        <v>0.93</v>
      </c>
      <c r="BC22">
        <v>0.92</v>
      </c>
      <c r="BD22">
        <v>1.01</v>
      </c>
      <c r="BE22">
        <v>0.87</v>
      </c>
      <c r="BF22">
        <v>0.61</v>
      </c>
      <c r="BG22">
        <v>0.61</v>
      </c>
      <c r="BH22">
        <v>1.35</v>
      </c>
      <c r="BI22">
        <v>0.77</v>
      </c>
      <c r="BJ22">
        <v>0.48</v>
      </c>
      <c r="BK22">
        <v>2.89</v>
      </c>
      <c r="BL22">
        <v>0.67</v>
      </c>
      <c r="BM22">
        <v>0.57999999999999996</v>
      </c>
      <c r="BN22">
        <v>0</v>
      </c>
      <c r="BO22">
        <v>25.95</v>
      </c>
      <c r="BP22">
        <v>67.430000000000007</v>
      </c>
      <c r="BQ22">
        <v>0</v>
      </c>
      <c r="BR22">
        <v>0</v>
      </c>
      <c r="BS22">
        <v>0</v>
      </c>
    </row>
    <row r="23" spans="1:71">
      <c r="A23" t="s">
        <v>256</v>
      </c>
      <c r="G23" t="s">
        <v>65</v>
      </c>
      <c r="H23" s="115">
        <v>580.68000000000006</v>
      </c>
      <c r="I23" s="88">
        <v>298.8</v>
      </c>
      <c r="J23" s="88">
        <v>207.06000000000003</v>
      </c>
      <c r="K23" s="88">
        <v>0.96</v>
      </c>
      <c r="L23" s="88">
        <v>0.96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50.09</v>
      </c>
      <c r="Y23">
        <v>2.89</v>
      </c>
      <c r="Z23">
        <v>13.2</v>
      </c>
      <c r="AA23">
        <v>5.07</v>
      </c>
      <c r="AB23">
        <v>28.56</v>
      </c>
      <c r="AC23">
        <v>0.96</v>
      </c>
      <c r="AD23">
        <v>28.9</v>
      </c>
      <c r="AE23">
        <v>104.76</v>
      </c>
      <c r="AF23">
        <v>185.44</v>
      </c>
      <c r="AG23">
        <v>76.58</v>
      </c>
      <c r="AH23">
        <v>34.92</v>
      </c>
      <c r="AI23">
        <v>66.23</v>
      </c>
      <c r="AJ23">
        <v>25.53</v>
      </c>
      <c r="AK23">
        <v>19.27</v>
      </c>
      <c r="AL23">
        <v>0.57999999999999996</v>
      </c>
      <c r="AM23">
        <v>0</v>
      </c>
      <c r="AN23">
        <v>14.45</v>
      </c>
      <c r="AO23">
        <v>14.45</v>
      </c>
      <c r="AP23">
        <v>45.52</v>
      </c>
      <c r="AQ23">
        <v>51.2</v>
      </c>
      <c r="AR23">
        <v>21.74</v>
      </c>
      <c r="AS23">
        <v>0</v>
      </c>
      <c r="AT23">
        <v>190.36</v>
      </c>
      <c r="AU23">
        <v>0.96</v>
      </c>
      <c r="AV23">
        <v>0</v>
      </c>
      <c r="AW23">
        <v>0</v>
      </c>
      <c r="AX23">
        <v>0</v>
      </c>
      <c r="AY23">
        <v>0.82</v>
      </c>
      <c r="AZ23">
        <v>0.39</v>
      </c>
      <c r="BA23">
        <v>0.52</v>
      </c>
      <c r="BB23">
        <v>0.93</v>
      </c>
      <c r="BC23">
        <v>0.92</v>
      </c>
      <c r="BD23">
        <v>1.01</v>
      </c>
      <c r="BE23">
        <v>0.87</v>
      </c>
      <c r="BF23">
        <v>0.61</v>
      </c>
      <c r="BG23">
        <v>0.61</v>
      </c>
      <c r="BH23">
        <v>1.35</v>
      </c>
      <c r="BI23">
        <v>0.77</v>
      </c>
      <c r="BJ23">
        <v>0.48</v>
      </c>
      <c r="BK23">
        <v>2.89</v>
      </c>
      <c r="BL23">
        <v>0.67</v>
      </c>
      <c r="BM23">
        <v>0.57999999999999996</v>
      </c>
      <c r="BN23">
        <v>0</v>
      </c>
      <c r="BO23">
        <v>25.95</v>
      </c>
      <c r="BP23">
        <v>67.430000000000007</v>
      </c>
      <c r="BQ23">
        <v>0</v>
      </c>
      <c r="BR23">
        <v>0</v>
      </c>
      <c r="BS23">
        <v>0</v>
      </c>
    </row>
    <row r="24" spans="1:71">
      <c r="A24" t="s">
        <v>257</v>
      </c>
      <c r="G24" t="s">
        <v>66</v>
      </c>
      <c r="H24" s="115">
        <v>580.68000000000006</v>
      </c>
      <c r="I24" s="88">
        <v>298.8</v>
      </c>
      <c r="J24" s="88">
        <v>207.06000000000003</v>
      </c>
      <c r="K24" s="88">
        <v>0.96</v>
      </c>
      <c r="L24" s="88">
        <v>0.96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50.09</v>
      </c>
      <c r="Y24">
        <v>2.89</v>
      </c>
      <c r="Z24">
        <v>13.2</v>
      </c>
      <c r="AA24">
        <v>5.07</v>
      </c>
      <c r="AB24">
        <v>28.56</v>
      </c>
      <c r="AC24">
        <v>0.96</v>
      </c>
      <c r="AD24">
        <v>28.9</v>
      </c>
      <c r="AE24">
        <v>104.76</v>
      </c>
      <c r="AF24">
        <v>185.44</v>
      </c>
      <c r="AG24">
        <v>76.58</v>
      </c>
      <c r="AH24">
        <v>34.92</v>
      </c>
      <c r="AI24">
        <v>66.23</v>
      </c>
      <c r="AJ24">
        <v>25.53</v>
      </c>
      <c r="AK24">
        <v>19.27</v>
      </c>
      <c r="AL24">
        <v>0.57999999999999996</v>
      </c>
      <c r="AM24">
        <v>0</v>
      </c>
      <c r="AN24">
        <v>14.45</v>
      </c>
      <c r="AO24">
        <v>14.45</v>
      </c>
      <c r="AP24">
        <v>45.52</v>
      </c>
      <c r="AQ24">
        <v>51.2</v>
      </c>
      <c r="AR24">
        <v>21.74</v>
      </c>
      <c r="AS24">
        <v>0</v>
      </c>
      <c r="AT24">
        <v>190.36</v>
      </c>
      <c r="AU24">
        <v>0.96</v>
      </c>
      <c r="AV24">
        <v>0</v>
      </c>
      <c r="AW24">
        <v>0</v>
      </c>
      <c r="AX24">
        <v>0</v>
      </c>
      <c r="AY24">
        <v>0.82</v>
      </c>
      <c r="AZ24">
        <v>0.39</v>
      </c>
      <c r="BA24">
        <v>0.52</v>
      </c>
      <c r="BB24">
        <v>0.93</v>
      </c>
      <c r="BC24">
        <v>0.92</v>
      </c>
      <c r="BD24">
        <v>1.01</v>
      </c>
      <c r="BE24">
        <v>0.87</v>
      </c>
      <c r="BF24">
        <v>0.61</v>
      </c>
      <c r="BG24">
        <v>0.61</v>
      </c>
      <c r="BH24">
        <v>1.35</v>
      </c>
      <c r="BI24">
        <v>0.77</v>
      </c>
      <c r="BJ24">
        <v>0.48</v>
      </c>
      <c r="BK24">
        <v>2.89</v>
      </c>
      <c r="BL24">
        <v>0.67</v>
      </c>
      <c r="BM24">
        <v>0.57999999999999996</v>
      </c>
      <c r="BN24">
        <v>0</v>
      </c>
      <c r="BO24">
        <v>25.95</v>
      </c>
      <c r="BP24">
        <v>67.430000000000007</v>
      </c>
      <c r="BQ24">
        <v>0</v>
      </c>
      <c r="BR24">
        <v>0</v>
      </c>
      <c r="BS24">
        <v>0</v>
      </c>
    </row>
    <row r="25" spans="1:71">
      <c r="A25" t="s">
        <v>258</v>
      </c>
      <c r="G25" t="s">
        <v>67</v>
      </c>
      <c r="H25" s="115">
        <v>580.68000000000006</v>
      </c>
      <c r="I25" s="88">
        <v>298.8</v>
      </c>
      <c r="J25" s="88">
        <v>207.06000000000003</v>
      </c>
      <c r="K25" s="88">
        <v>0.96</v>
      </c>
      <c r="L25" s="88">
        <v>0.96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50.09</v>
      </c>
      <c r="Y25">
        <v>2.89</v>
      </c>
      <c r="Z25">
        <v>13.2</v>
      </c>
      <c r="AA25">
        <v>5.07</v>
      </c>
      <c r="AB25">
        <v>28.56</v>
      </c>
      <c r="AC25">
        <v>0.96</v>
      </c>
      <c r="AD25">
        <v>28.9</v>
      </c>
      <c r="AE25">
        <v>104.76</v>
      </c>
      <c r="AF25">
        <v>185.44</v>
      </c>
      <c r="AG25">
        <v>76.58</v>
      </c>
      <c r="AH25">
        <v>34.92</v>
      </c>
      <c r="AI25">
        <v>66.23</v>
      </c>
      <c r="AJ25">
        <v>25.53</v>
      </c>
      <c r="AK25">
        <v>19.27</v>
      </c>
      <c r="AL25">
        <v>0.57999999999999996</v>
      </c>
      <c r="AM25">
        <v>0</v>
      </c>
      <c r="AN25">
        <v>14.45</v>
      </c>
      <c r="AO25">
        <v>14.45</v>
      </c>
      <c r="AP25">
        <v>45.52</v>
      </c>
      <c r="AQ25">
        <v>51.2</v>
      </c>
      <c r="AR25">
        <v>21.74</v>
      </c>
      <c r="AS25">
        <v>0</v>
      </c>
      <c r="AT25">
        <v>190.36</v>
      </c>
      <c r="AU25">
        <v>0.96</v>
      </c>
      <c r="AV25">
        <v>0</v>
      </c>
      <c r="AW25">
        <v>0</v>
      </c>
      <c r="AX25">
        <v>0</v>
      </c>
      <c r="AY25">
        <v>0.82</v>
      </c>
      <c r="AZ25">
        <v>0.39</v>
      </c>
      <c r="BA25">
        <v>0.52</v>
      </c>
      <c r="BB25">
        <v>0.93</v>
      </c>
      <c r="BC25">
        <v>0.92</v>
      </c>
      <c r="BD25">
        <v>1.01</v>
      </c>
      <c r="BE25">
        <v>0.87</v>
      </c>
      <c r="BF25">
        <v>0.61</v>
      </c>
      <c r="BG25">
        <v>0.61</v>
      </c>
      <c r="BH25">
        <v>1.35</v>
      </c>
      <c r="BI25">
        <v>0.77</v>
      </c>
      <c r="BJ25">
        <v>0.48</v>
      </c>
      <c r="BK25">
        <v>2.89</v>
      </c>
      <c r="BL25">
        <v>0.67</v>
      </c>
      <c r="BM25">
        <v>0.57999999999999996</v>
      </c>
      <c r="BN25">
        <v>0</v>
      </c>
      <c r="BO25">
        <v>25.95</v>
      </c>
      <c r="BP25">
        <v>67.430000000000007</v>
      </c>
      <c r="BQ25">
        <v>0</v>
      </c>
      <c r="BR25">
        <v>0</v>
      </c>
      <c r="BS25">
        <v>0</v>
      </c>
    </row>
    <row r="26" spans="1:71">
      <c r="A26" t="s">
        <v>259</v>
      </c>
      <c r="G26" t="s">
        <v>68</v>
      </c>
      <c r="H26" s="115">
        <v>580.68000000000006</v>
      </c>
      <c r="I26" s="88">
        <v>298.8</v>
      </c>
      <c r="J26" s="88">
        <v>207.06000000000003</v>
      </c>
      <c r="K26" s="88">
        <v>0.96</v>
      </c>
      <c r="L26" s="88">
        <v>0.96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50.09</v>
      </c>
      <c r="Y26">
        <v>2.89</v>
      </c>
      <c r="Z26">
        <v>13.2</v>
      </c>
      <c r="AA26">
        <v>5.07</v>
      </c>
      <c r="AB26">
        <v>28.56</v>
      </c>
      <c r="AC26">
        <v>0.96</v>
      </c>
      <c r="AD26">
        <v>28.9</v>
      </c>
      <c r="AE26">
        <v>104.76</v>
      </c>
      <c r="AF26">
        <v>185.44</v>
      </c>
      <c r="AG26">
        <v>76.58</v>
      </c>
      <c r="AH26">
        <v>34.92</v>
      </c>
      <c r="AI26">
        <v>66.23</v>
      </c>
      <c r="AJ26">
        <v>25.53</v>
      </c>
      <c r="AK26">
        <v>19.27</v>
      </c>
      <c r="AL26">
        <v>0.57999999999999996</v>
      </c>
      <c r="AM26">
        <v>0</v>
      </c>
      <c r="AN26">
        <v>14.45</v>
      </c>
      <c r="AO26">
        <v>14.45</v>
      </c>
      <c r="AP26">
        <v>45.52</v>
      </c>
      <c r="AQ26">
        <v>51.2</v>
      </c>
      <c r="AR26">
        <v>21.74</v>
      </c>
      <c r="AS26">
        <v>0</v>
      </c>
      <c r="AT26">
        <v>190.36</v>
      </c>
      <c r="AU26">
        <v>0.96</v>
      </c>
      <c r="AV26">
        <v>0</v>
      </c>
      <c r="AW26">
        <v>0</v>
      </c>
      <c r="AX26">
        <v>0</v>
      </c>
      <c r="AY26">
        <v>0.82</v>
      </c>
      <c r="AZ26">
        <v>0.39</v>
      </c>
      <c r="BA26">
        <v>0.52</v>
      </c>
      <c r="BB26">
        <v>0.93</v>
      </c>
      <c r="BC26">
        <v>0.92</v>
      </c>
      <c r="BD26">
        <v>1.01</v>
      </c>
      <c r="BE26">
        <v>0.87</v>
      </c>
      <c r="BF26">
        <v>0.61</v>
      </c>
      <c r="BG26">
        <v>0.61</v>
      </c>
      <c r="BH26">
        <v>1.35</v>
      </c>
      <c r="BI26">
        <v>0.77</v>
      </c>
      <c r="BJ26">
        <v>0.48</v>
      </c>
      <c r="BK26">
        <v>2.89</v>
      </c>
      <c r="BL26">
        <v>0.67</v>
      </c>
      <c r="BM26">
        <v>0.57999999999999996</v>
      </c>
      <c r="BN26">
        <v>0</v>
      </c>
      <c r="BO26">
        <v>25.95</v>
      </c>
      <c r="BP26">
        <v>67.430000000000007</v>
      </c>
      <c r="BQ26">
        <v>0</v>
      </c>
      <c r="BR26">
        <v>0</v>
      </c>
      <c r="BS26">
        <v>0</v>
      </c>
    </row>
    <row r="27" spans="1:71">
      <c r="A27" t="s">
        <v>260</v>
      </c>
      <c r="G27" t="s">
        <v>69</v>
      </c>
      <c r="H27" s="115">
        <v>399.39</v>
      </c>
      <c r="I27" s="88">
        <v>223.9</v>
      </c>
      <c r="J27" s="88">
        <v>207.06000000000003</v>
      </c>
      <c r="K27" s="88">
        <v>0.96</v>
      </c>
      <c r="L27" s="88">
        <v>0.96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50.09</v>
      </c>
      <c r="Y27">
        <v>2.89</v>
      </c>
      <c r="Z27">
        <v>13.2</v>
      </c>
      <c r="AA27">
        <v>5.07</v>
      </c>
      <c r="AB27">
        <v>28.56</v>
      </c>
      <c r="AC27">
        <v>0.96</v>
      </c>
      <c r="AD27">
        <v>28.9</v>
      </c>
      <c r="AE27">
        <v>0</v>
      </c>
      <c r="AF27">
        <v>185.44</v>
      </c>
      <c r="AG27">
        <v>0</v>
      </c>
      <c r="AH27">
        <v>0</v>
      </c>
      <c r="AI27">
        <v>66.23</v>
      </c>
      <c r="AJ27">
        <v>0</v>
      </c>
      <c r="AK27">
        <v>19.27</v>
      </c>
      <c r="AL27">
        <v>0.63</v>
      </c>
      <c r="AM27">
        <v>0</v>
      </c>
      <c r="AN27">
        <v>14.45</v>
      </c>
      <c r="AO27">
        <v>0</v>
      </c>
      <c r="AP27">
        <v>45.52</v>
      </c>
      <c r="AQ27">
        <v>51.2</v>
      </c>
      <c r="AR27">
        <v>21.74</v>
      </c>
      <c r="AS27">
        <v>0</v>
      </c>
      <c r="AT27">
        <v>190.36</v>
      </c>
      <c r="AU27">
        <v>0.96</v>
      </c>
      <c r="AV27">
        <v>0</v>
      </c>
      <c r="AW27">
        <v>0</v>
      </c>
      <c r="AX27">
        <v>0</v>
      </c>
      <c r="AY27">
        <v>0.82</v>
      </c>
      <c r="AZ27">
        <v>0.39</v>
      </c>
      <c r="BA27">
        <v>0.52</v>
      </c>
      <c r="BB27">
        <v>0.93</v>
      </c>
      <c r="BC27">
        <v>0.92</v>
      </c>
      <c r="BD27">
        <v>1.01</v>
      </c>
      <c r="BE27">
        <v>0.87</v>
      </c>
      <c r="BF27">
        <v>0.61</v>
      </c>
      <c r="BG27">
        <v>0.61</v>
      </c>
      <c r="BH27">
        <v>1.35</v>
      </c>
      <c r="BI27">
        <v>0.77</v>
      </c>
      <c r="BJ27">
        <v>0.48</v>
      </c>
      <c r="BK27">
        <v>2.89</v>
      </c>
      <c r="BL27">
        <v>0.67</v>
      </c>
      <c r="BM27">
        <v>0.57999999999999996</v>
      </c>
      <c r="BN27">
        <v>0</v>
      </c>
      <c r="BO27">
        <v>25.95</v>
      </c>
      <c r="BP27">
        <v>67.430000000000007</v>
      </c>
      <c r="BQ27">
        <v>0</v>
      </c>
      <c r="BR27">
        <v>0</v>
      </c>
      <c r="BS27">
        <v>0</v>
      </c>
    </row>
    <row r="28" spans="1:71">
      <c r="A28" t="s">
        <v>261</v>
      </c>
      <c r="G28" t="s">
        <v>70</v>
      </c>
      <c r="H28" s="115">
        <v>399.39</v>
      </c>
      <c r="I28" s="88">
        <v>223.9</v>
      </c>
      <c r="J28" s="88">
        <v>207.06000000000003</v>
      </c>
      <c r="K28" s="88">
        <v>0.96</v>
      </c>
      <c r="L28" s="88">
        <v>0.96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50.09</v>
      </c>
      <c r="Y28">
        <v>2.89</v>
      </c>
      <c r="Z28">
        <v>13.2</v>
      </c>
      <c r="AA28">
        <v>5.07</v>
      </c>
      <c r="AB28">
        <v>28.56</v>
      </c>
      <c r="AC28">
        <v>0.96</v>
      </c>
      <c r="AD28">
        <v>28.9</v>
      </c>
      <c r="AE28">
        <v>0</v>
      </c>
      <c r="AF28">
        <v>185.44</v>
      </c>
      <c r="AG28">
        <v>0</v>
      </c>
      <c r="AH28">
        <v>0</v>
      </c>
      <c r="AI28">
        <v>66.23</v>
      </c>
      <c r="AJ28">
        <v>0</v>
      </c>
      <c r="AK28">
        <v>19.27</v>
      </c>
      <c r="AL28">
        <v>0.63</v>
      </c>
      <c r="AM28">
        <v>0</v>
      </c>
      <c r="AN28">
        <v>14.45</v>
      </c>
      <c r="AO28">
        <v>0</v>
      </c>
      <c r="AP28">
        <v>45.52</v>
      </c>
      <c r="AQ28">
        <v>51.2</v>
      </c>
      <c r="AR28">
        <v>21.74</v>
      </c>
      <c r="AS28">
        <v>0</v>
      </c>
      <c r="AT28">
        <v>190.36</v>
      </c>
      <c r="AU28">
        <v>0.96</v>
      </c>
      <c r="AV28">
        <v>0</v>
      </c>
      <c r="AW28">
        <v>0</v>
      </c>
      <c r="AX28">
        <v>0</v>
      </c>
      <c r="AY28">
        <v>0.82</v>
      </c>
      <c r="AZ28">
        <v>0.39</v>
      </c>
      <c r="BA28">
        <v>0.52</v>
      </c>
      <c r="BB28">
        <v>0.93</v>
      </c>
      <c r="BC28">
        <v>0.92</v>
      </c>
      <c r="BD28">
        <v>1.01</v>
      </c>
      <c r="BE28">
        <v>0.87</v>
      </c>
      <c r="BF28">
        <v>0.61</v>
      </c>
      <c r="BG28">
        <v>0.61</v>
      </c>
      <c r="BH28">
        <v>1.35</v>
      </c>
      <c r="BI28">
        <v>0.77</v>
      </c>
      <c r="BJ28">
        <v>0.48</v>
      </c>
      <c r="BK28">
        <v>2.89</v>
      </c>
      <c r="BL28">
        <v>0.67</v>
      </c>
      <c r="BM28">
        <v>0.57999999999999996</v>
      </c>
      <c r="BN28">
        <v>0</v>
      </c>
      <c r="BO28">
        <v>25.95</v>
      </c>
      <c r="BP28">
        <v>67.430000000000007</v>
      </c>
      <c r="BQ28">
        <v>0</v>
      </c>
      <c r="BR28">
        <v>0</v>
      </c>
      <c r="BS28">
        <v>0</v>
      </c>
    </row>
    <row r="29" spans="1:71">
      <c r="A29" t="s">
        <v>269</v>
      </c>
      <c r="G29" t="s">
        <v>71</v>
      </c>
      <c r="H29" s="115">
        <v>400.09</v>
      </c>
      <c r="I29" s="88">
        <v>224.20000000000002</v>
      </c>
      <c r="J29" s="88">
        <v>207.06000000000003</v>
      </c>
      <c r="K29" s="88">
        <v>0.96</v>
      </c>
      <c r="L29" s="88">
        <v>0.96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50.09</v>
      </c>
      <c r="Y29">
        <v>2.89</v>
      </c>
      <c r="Z29">
        <v>13.2</v>
      </c>
      <c r="AA29">
        <v>5.07</v>
      </c>
      <c r="AB29">
        <v>28.56</v>
      </c>
      <c r="AC29">
        <v>0.96</v>
      </c>
      <c r="AD29">
        <v>28.9</v>
      </c>
      <c r="AE29">
        <v>0</v>
      </c>
      <c r="AF29">
        <v>185.44</v>
      </c>
      <c r="AG29">
        <v>0</v>
      </c>
      <c r="AH29">
        <v>0</v>
      </c>
      <c r="AI29">
        <v>66.23</v>
      </c>
      <c r="AJ29">
        <v>0</v>
      </c>
      <c r="AK29">
        <v>19.27</v>
      </c>
      <c r="AL29">
        <v>0.63</v>
      </c>
      <c r="AM29">
        <v>0</v>
      </c>
      <c r="AN29">
        <v>14.45</v>
      </c>
      <c r="AO29">
        <v>0</v>
      </c>
      <c r="AP29">
        <v>45.52</v>
      </c>
      <c r="AQ29">
        <v>51.2</v>
      </c>
      <c r="AR29">
        <v>21.74</v>
      </c>
      <c r="AS29">
        <v>0</v>
      </c>
      <c r="AT29">
        <v>190.36</v>
      </c>
      <c r="AU29">
        <v>0.96</v>
      </c>
      <c r="AV29">
        <v>0</v>
      </c>
      <c r="AW29">
        <v>0</v>
      </c>
      <c r="AX29">
        <v>0</v>
      </c>
      <c r="AY29">
        <v>0.82</v>
      </c>
      <c r="AZ29">
        <v>0.39</v>
      </c>
      <c r="BA29">
        <v>0.52</v>
      </c>
      <c r="BB29">
        <v>0.93</v>
      </c>
      <c r="BC29">
        <v>0.92</v>
      </c>
      <c r="BD29">
        <v>1.01</v>
      </c>
      <c r="BE29">
        <v>0.87</v>
      </c>
      <c r="BF29">
        <v>0.61</v>
      </c>
      <c r="BG29">
        <v>0.61</v>
      </c>
      <c r="BH29">
        <v>1.35</v>
      </c>
      <c r="BI29">
        <v>0.77</v>
      </c>
      <c r="BJ29">
        <v>0.48</v>
      </c>
      <c r="BK29">
        <v>2.89</v>
      </c>
      <c r="BL29">
        <v>0.67</v>
      </c>
      <c r="BM29">
        <v>0.57999999999999996</v>
      </c>
      <c r="BN29">
        <v>0</v>
      </c>
      <c r="BO29">
        <v>25.95</v>
      </c>
      <c r="BP29">
        <v>67.430000000000007</v>
      </c>
      <c r="BQ29">
        <v>0</v>
      </c>
      <c r="BR29">
        <v>0.7</v>
      </c>
      <c r="BS29">
        <v>0.3</v>
      </c>
    </row>
    <row r="30" spans="1:71">
      <c r="A30" t="s">
        <v>270</v>
      </c>
      <c r="G30" t="s">
        <v>72</v>
      </c>
      <c r="H30" s="115">
        <v>401.63</v>
      </c>
      <c r="I30" s="88">
        <v>224.86</v>
      </c>
      <c r="J30" s="88">
        <v>207.06000000000003</v>
      </c>
      <c r="K30" s="88">
        <v>0.96</v>
      </c>
      <c r="L30" s="88">
        <v>0.96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50.09</v>
      </c>
      <c r="Y30">
        <v>2.89</v>
      </c>
      <c r="Z30">
        <v>13.2</v>
      </c>
      <c r="AA30">
        <v>5.07</v>
      </c>
      <c r="AB30">
        <v>28.56</v>
      </c>
      <c r="AC30">
        <v>0.96</v>
      </c>
      <c r="AD30">
        <v>28.9</v>
      </c>
      <c r="AE30">
        <v>0</v>
      </c>
      <c r="AF30">
        <v>185.44</v>
      </c>
      <c r="AG30">
        <v>0</v>
      </c>
      <c r="AH30">
        <v>0</v>
      </c>
      <c r="AI30">
        <v>66.23</v>
      </c>
      <c r="AJ30">
        <v>0</v>
      </c>
      <c r="AK30">
        <v>19.27</v>
      </c>
      <c r="AL30">
        <v>0.63</v>
      </c>
      <c r="AM30">
        <v>0</v>
      </c>
      <c r="AN30">
        <v>14.45</v>
      </c>
      <c r="AO30">
        <v>0</v>
      </c>
      <c r="AP30">
        <v>45.52</v>
      </c>
      <c r="AQ30">
        <v>51.2</v>
      </c>
      <c r="AR30">
        <v>21.74</v>
      </c>
      <c r="AS30">
        <v>0</v>
      </c>
      <c r="AT30">
        <v>190.36</v>
      </c>
      <c r="AU30">
        <v>0.96</v>
      </c>
      <c r="AV30">
        <v>0</v>
      </c>
      <c r="AW30">
        <v>0</v>
      </c>
      <c r="AX30">
        <v>0</v>
      </c>
      <c r="AY30">
        <v>0.82</v>
      </c>
      <c r="AZ30">
        <v>0.39</v>
      </c>
      <c r="BA30">
        <v>0.52</v>
      </c>
      <c r="BB30">
        <v>0.93</v>
      </c>
      <c r="BC30">
        <v>0.92</v>
      </c>
      <c r="BD30">
        <v>1.01</v>
      </c>
      <c r="BE30">
        <v>0.87</v>
      </c>
      <c r="BF30">
        <v>0.61</v>
      </c>
      <c r="BG30">
        <v>0.61</v>
      </c>
      <c r="BH30">
        <v>1.35</v>
      </c>
      <c r="BI30">
        <v>0.77</v>
      </c>
      <c r="BJ30">
        <v>0.48</v>
      </c>
      <c r="BK30">
        <v>2.89</v>
      </c>
      <c r="BL30">
        <v>0.67</v>
      </c>
      <c r="BM30">
        <v>0.57999999999999996</v>
      </c>
      <c r="BN30">
        <v>0</v>
      </c>
      <c r="BO30">
        <v>25.95</v>
      </c>
      <c r="BP30">
        <v>67.430000000000007</v>
      </c>
      <c r="BQ30">
        <v>0</v>
      </c>
      <c r="BR30">
        <v>2.2400000000000002</v>
      </c>
      <c r="BS30">
        <v>0.96</v>
      </c>
    </row>
    <row r="31" spans="1:71">
      <c r="A31" t="s">
        <v>280</v>
      </c>
      <c r="G31" t="s">
        <v>73</v>
      </c>
      <c r="H31" s="115">
        <v>404.27999999999992</v>
      </c>
      <c r="I31" s="88">
        <v>225.97</v>
      </c>
      <c r="J31" s="88">
        <v>207.06000000000003</v>
      </c>
      <c r="K31" s="88">
        <v>0.96</v>
      </c>
      <c r="L31" s="88">
        <v>7.71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50.09</v>
      </c>
      <c r="Y31">
        <v>2.89</v>
      </c>
      <c r="Z31">
        <v>13.2</v>
      </c>
      <c r="AA31">
        <v>5.07</v>
      </c>
      <c r="AB31">
        <v>28.56</v>
      </c>
      <c r="AC31">
        <v>0.96</v>
      </c>
      <c r="AD31">
        <v>28.9</v>
      </c>
      <c r="AE31">
        <v>0</v>
      </c>
      <c r="AF31">
        <v>185.44</v>
      </c>
      <c r="AG31">
        <v>0</v>
      </c>
      <c r="AH31">
        <v>0</v>
      </c>
      <c r="AI31">
        <v>66.23</v>
      </c>
      <c r="AJ31">
        <v>0</v>
      </c>
      <c r="AK31">
        <v>19.27</v>
      </c>
      <c r="AL31">
        <v>0.67</v>
      </c>
      <c r="AM31">
        <v>0</v>
      </c>
      <c r="AN31">
        <v>14.45</v>
      </c>
      <c r="AO31">
        <v>0</v>
      </c>
      <c r="AP31">
        <v>45.52</v>
      </c>
      <c r="AQ31">
        <v>51.2</v>
      </c>
      <c r="AR31">
        <v>21.74</v>
      </c>
      <c r="AS31">
        <v>0</v>
      </c>
      <c r="AT31">
        <v>190.36</v>
      </c>
      <c r="AU31">
        <v>7.71</v>
      </c>
      <c r="AV31">
        <v>0</v>
      </c>
      <c r="AW31">
        <v>0</v>
      </c>
      <c r="AX31">
        <v>0</v>
      </c>
      <c r="AY31">
        <v>0.82</v>
      </c>
      <c r="AZ31">
        <v>0.39</v>
      </c>
      <c r="BA31">
        <v>0.52</v>
      </c>
      <c r="BB31">
        <v>0.93</v>
      </c>
      <c r="BC31">
        <v>0.95</v>
      </c>
      <c r="BD31">
        <v>1.01</v>
      </c>
      <c r="BE31">
        <v>0.95</v>
      </c>
      <c r="BF31">
        <v>0.61</v>
      </c>
      <c r="BG31">
        <v>0.61</v>
      </c>
      <c r="BH31">
        <v>1.35</v>
      </c>
      <c r="BI31">
        <v>0.77</v>
      </c>
      <c r="BJ31">
        <v>0.48</v>
      </c>
      <c r="BK31">
        <v>2.89</v>
      </c>
      <c r="BL31">
        <v>0.67</v>
      </c>
      <c r="BM31">
        <v>0.57999999999999996</v>
      </c>
      <c r="BN31">
        <v>0</v>
      </c>
      <c r="BO31">
        <v>25.95</v>
      </c>
      <c r="BP31">
        <v>67.430000000000007</v>
      </c>
      <c r="BQ31">
        <v>0</v>
      </c>
      <c r="BR31">
        <v>4.7699999999999996</v>
      </c>
      <c r="BS31">
        <v>2.04</v>
      </c>
    </row>
    <row r="32" spans="1:71">
      <c r="A32" t="s">
        <v>281</v>
      </c>
      <c r="G32" t="s">
        <v>74</v>
      </c>
      <c r="H32" s="115">
        <v>407.52999999999992</v>
      </c>
      <c r="I32" s="88">
        <v>227.36</v>
      </c>
      <c r="J32" s="88">
        <v>207.06000000000003</v>
      </c>
      <c r="K32" s="88">
        <v>0.96</v>
      </c>
      <c r="L32" s="88">
        <v>7.71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50.09</v>
      </c>
      <c r="Y32">
        <v>2.89</v>
      </c>
      <c r="Z32">
        <v>13.2</v>
      </c>
      <c r="AA32">
        <v>5.07</v>
      </c>
      <c r="AB32">
        <v>28.56</v>
      </c>
      <c r="AC32">
        <v>0.96</v>
      </c>
      <c r="AD32">
        <v>28.9</v>
      </c>
      <c r="AE32">
        <v>0</v>
      </c>
      <c r="AF32">
        <v>185.44</v>
      </c>
      <c r="AG32">
        <v>0</v>
      </c>
      <c r="AH32">
        <v>0</v>
      </c>
      <c r="AI32">
        <v>66.23</v>
      </c>
      <c r="AJ32">
        <v>0</v>
      </c>
      <c r="AK32">
        <v>19.27</v>
      </c>
      <c r="AL32">
        <v>0.67</v>
      </c>
      <c r="AM32">
        <v>0</v>
      </c>
      <c r="AN32">
        <v>14.45</v>
      </c>
      <c r="AO32">
        <v>0</v>
      </c>
      <c r="AP32">
        <v>45.52</v>
      </c>
      <c r="AQ32">
        <v>51.2</v>
      </c>
      <c r="AR32">
        <v>21.74</v>
      </c>
      <c r="AS32">
        <v>0</v>
      </c>
      <c r="AT32">
        <v>190.36</v>
      </c>
      <c r="AU32">
        <v>7.71</v>
      </c>
      <c r="AV32">
        <v>0</v>
      </c>
      <c r="AW32">
        <v>0</v>
      </c>
      <c r="AX32">
        <v>0</v>
      </c>
      <c r="AY32">
        <v>0.82</v>
      </c>
      <c r="AZ32">
        <v>0.39</v>
      </c>
      <c r="BA32">
        <v>0.52</v>
      </c>
      <c r="BB32">
        <v>0.93</v>
      </c>
      <c r="BC32">
        <v>0.95</v>
      </c>
      <c r="BD32">
        <v>1.01</v>
      </c>
      <c r="BE32">
        <v>0.95</v>
      </c>
      <c r="BF32">
        <v>0.61</v>
      </c>
      <c r="BG32">
        <v>0.61</v>
      </c>
      <c r="BH32">
        <v>1.35</v>
      </c>
      <c r="BI32">
        <v>0.77</v>
      </c>
      <c r="BJ32">
        <v>0.48</v>
      </c>
      <c r="BK32">
        <v>2.89</v>
      </c>
      <c r="BL32">
        <v>0.67</v>
      </c>
      <c r="BM32">
        <v>0.57999999999999996</v>
      </c>
      <c r="BN32">
        <v>0</v>
      </c>
      <c r="BO32">
        <v>25.95</v>
      </c>
      <c r="BP32">
        <v>67.430000000000007</v>
      </c>
      <c r="BQ32">
        <v>0</v>
      </c>
      <c r="BR32">
        <v>8.02</v>
      </c>
      <c r="BS32">
        <v>3.43</v>
      </c>
    </row>
    <row r="33" spans="1:71">
      <c r="A33" t="s">
        <v>282</v>
      </c>
      <c r="G33" t="s">
        <v>75</v>
      </c>
      <c r="H33" s="115">
        <v>410.91999999999996</v>
      </c>
      <c r="I33" s="88">
        <v>228.82</v>
      </c>
      <c r="J33" s="88">
        <v>207.06000000000003</v>
      </c>
      <c r="K33" s="88">
        <v>0.96</v>
      </c>
      <c r="L33" s="88">
        <v>7.71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50.09</v>
      </c>
      <c r="Y33">
        <v>2.89</v>
      </c>
      <c r="Z33">
        <v>13.2</v>
      </c>
      <c r="AA33">
        <v>5.07</v>
      </c>
      <c r="AB33">
        <v>28.56</v>
      </c>
      <c r="AC33">
        <v>0.96</v>
      </c>
      <c r="AD33">
        <v>28.9</v>
      </c>
      <c r="AE33">
        <v>0</v>
      </c>
      <c r="AF33">
        <v>185.44</v>
      </c>
      <c r="AG33">
        <v>0</v>
      </c>
      <c r="AH33">
        <v>0</v>
      </c>
      <c r="AI33">
        <v>66.23</v>
      </c>
      <c r="AJ33">
        <v>0</v>
      </c>
      <c r="AK33">
        <v>19.27</v>
      </c>
      <c r="AL33">
        <v>0.67</v>
      </c>
      <c r="AM33">
        <v>0</v>
      </c>
      <c r="AN33">
        <v>14.45</v>
      </c>
      <c r="AO33">
        <v>0</v>
      </c>
      <c r="AP33">
        <v>45.52</v>
      </c>
      <c r="AQ33">
        <v>51.2</v>
      </c>
      <c r="AR33">
        <v>21.74</v>
      </c>
      <c r="AS33">
        <v>0</v>
      </c>
      <c r="AT33">
        <v>190.36</v>
      </c>
      <c r="AU33">
        <v>7.71</v>
      </c>
      <c r="AV33">
        <v>0</v>
      </c>
      <c r="AW33">
        <v>0</v>
      </c>
      <c r="AX33">
        <v>0</v>
      </c>
      <c r="AY33">
        <v>0.82</v>
      </c>
      <c r="AZ33">
        <v>0.39</v>
      </c>
      <c r="BA33">
        <v>0.52</v>
      </c>
      <c r="BB33">
        <v>0.93</v>
      </c>
      <c r="BC33">
        <v>0.95</v>
      </c>
      <c r="BD33">
        <v>1.01</v>
      </c>
      <c r="BE33">
        <v>0.95</v>
      </c>
      <c r="BF33">
        <v>0.61</v>
      </c>
      <c r="BG33">
        <v>0.61</v>
      </c>
      <c r="BH33">
        <v>1.35</v>
      </c>
      <c r="BI33">
        <v>0.77</v>
      </c>
      <c r="BJ33">
        <v>0.48</v>
      </c>
      <c r="BK33">
        <v>2.89</v>
      </c>
      <c r="BL33">
        <v>0.67</v>
      </c>
      <c r="BM33">
        <v>0.57999999999999996</v>
      </c>
      <c r="BN33">
        <v>0</v>
      </c>
      <c r="BO33">
        <v>25.95</v>
      </c>
      <c r="BP33">
        <v>67.430000000000007</v>
      </c>
      <c r="BQ33">
        <v>0</v>
      </c>
      <c r="BR33">
        <v>11.41</v>
      </c>
      <c r="BS33">
        <v>4.8899999999999997</v>
      </c>
    </row>
    <row r="34" spans="1:71">
      <c r="A34" t="s">
        <v>283</v>
      </c>
      <c r="G34" t="s">
        <v>76</v>
      </c>
      <c r="H34" s="115">
        <v>414.23999999999995</v>
      </c>
      <c r="I34" s="88">
        <v>230.24</v>
      </c>
      <c r="J34" s="88">
        <v>207.06000000000003</v>
      </c>
      <c r="K34" s="88">
        <v>0.96</v>
      </c>
      <c r="L34" s="88">
        <v>7.71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50.09</v>
      </c>
      <c r="Y34">
        <v>2.89</v>
      </c>
      <c r="Z34">
        <v>13.2</v>
      </c>
      <c r="AA34">
        <v>5.07</v>
      </c>
      <c r="AB34">
        <v>28.56</v>
      </c>
      <c r="AC34">
        <v>0.96</v>
      </c>
      <c r="AD34">
        <v>28.9</v>
      </c>
      <c r="AE34">
        <v>0</v>
      </c>
      <c r="AF34">
        <v>185.44</v>
      </c>
      <c r="AG34">
        <v>0</v>
      </c>
      <c r="AH34">
        <v>0</v>
      </c>
      <c r="AI34">
        <v>66.23</v>
      </c>
      <c r="AJ34">
        <v>0</v>
      </c>
      <c r="AK34">
        <v>19.27</v>
      </c>
      <c r="AL34">
        <v>0.67</v>
      </c>
      <c r="AM34">
        <v>0</v>
      </c>
      <c r="AN34">
        <v>14.45</v>
      </c>
      <c r="AO34">
        <v>0</v>
      </c>
      <c r="AP34">
        <v>45.52</v>
      </c>
      <c r="AQ34">
        <v>51.2</v>
      </c>
      <c r="AR34">
        <v>21.74</v>
      </c>
      <c r="AS34">
        <v>0</v>
      </c>
      <c r="AT34">
        <v>190.36</v>
      </c>
      <c r="AU34">
        <v>7.71</v>
      </c>
      <c r="AV34">
        <v>0</v>
      </c>
      <c r="AW34">
        <v>0</v>
      </c>
      <c r="AX34">
        <v>0</v>
      </c>
      <c r="AY34">
        <v>0.82</v>
      </c>
      <c r="AZ34">
        <v>0.39</v>
      </c>
      <c r="BA34">
        <v>0.52</v>
      </c>
      <c r="BB34">
        <v>0.93</v>
      </c>
      <c r="BC34">
        <v>0.95</v>
      </c>
      <c r="BD34">
        <v>1.01</v>
      </c>
      <c r="BE34">
        <v>0.95</v>
      </c>
      <c r="BF34">
        <v>0.61</v>
      </c>
      <c r="BG34">
        <v>0.61</v>
      </c>
      <c r="BH34">
        <v>1.35</v>
      </c>
      <c r="BI34">
        <v>0.77</v>
      </c>
      <c r="BJ34">
        <v>0.48</v>
      </c>
      <c r="BK34">
        <v>2.89</v>
      </c>
      <c r="BL34">
        <v>0.67</v>
      </c>
      <c r="BM34">
        <v>0.57999999999999996</v>
      </c>
      <c r="BN34">
        <v>0</v>
      </c>
      <c r="BO34">
        <v>25.95</v>
      </c>
      <c r="BP34">
        <v>67.430000000000007</v>
      </c>
      <c r="BQ34">
        <v>0</v>
      </c>
      <c r="BR34">
        <v>14.73</v>
      </c>
      <c r="BS34">
        <v>6.31</v>
      </c>
    </row>
    <row r="35" spans="1:71">
      <c r="A35" t="s">
        <v>298</v>
      </c>
      <c r="G35" t="s">
        <v>77</v>
      </c>
      <c r="H35" s="115">
        <v>417.78999999999991</v>
      </c>
      <c r="I35" s="88">
        <v>231.70000000000002</v>
      </c>
      <c r="J35" s="88">
        <v>207.06000000000003</v>
      </c>
      <c r="K35" s="88">
        <v>0.96</v>
      </c>
      <c r="L35" s="88">
        <v>7.71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50.09</v>
      </c>
      <c r="Y35">
        <v>2.89</v>
      </c>
      <c r="Z35">
        <v>13.2</v>
      </c>
      <c r="AA35">
        <v>5.07</v>
      </c>
      <c r="AB35">
        <v>28.56</v>
      </c>
      <c r="AC35">
        <v>0.96</v>
      </c>
      <c r="AD35">
        <v>28.9</v>
      </c>
      <c r="AE35">
        <v>0</v>
      </c>
      <c r="AF35">
        <v>185.44</v>
      </c>
      <c r="AG35">
        <v>0</v>
      </c>
      <c r="AH35">
        <v>0</v>
      </c>
      <c r="AI35">
        <v>66.23</v>
      </c>
      <c r="AJ35">
        <v>0</v>
      </c>
      <c r="AK35">
        <v>19.27</v>
      </c>
      <c r="AL35">
        <v>0.72</v>
      </c>
      <c r="AM35">
        <v>0</v>
      </c>
      <c r="AN35">
        <v>14.45</v>
      </c>
      <c r="AO35">
        <v>0</v>
      </c>
      <c r="AP35">
        <v>45.52</v>
      </c>
      <c r="AQ35">
        <v>51.2</v>
      </c>
      <c r="AR35">
        <v>21.74</v>
      </c>
      <c r="AS35">
        <v>0</v>
      </c>
      <c r="AT35">
        <v>190.36</v>
      </c>
      <c r="AU35">
        <v>7.71</v>
      </c>
      <c r="AV35">
        <v>0</v>
      </c>
      <c r="AW35">
        <v>0</v>
      </c>
      <c r="AX35">
        <v>0</v>
      </c>
      <c r="AY35">
        <v>0.96</v>
      </c>
      <c r="AZ35">
        <v>0.39</v>
      </c>
      <c r="BA35">
        <v>0.52</v>
      </c>
      <c r="BB35">
        <v>0.93</v>
      </c>
      <c r="BC35">
        <v>0.95</v>
      </c>
      <c r="BD35">
        <v>1.01</v>
      </c>
      <c r="BE35">
        <v>0.95</v>
      </c>
      <c r="BF35">
        <v>0.61</v>
      </c>
      <c r="BG35">
        <v>0.57999999999999996</v>
      </c>
      <c r="BH35">
        <v>1.35</v>
      </c>
      <c r="BI35">
        <v>0.77</v>
      </c>
      <c r="BJ35">
        <v>0.48</v>
      </c>
      <c r="BK35">
        <v>2.89</v>
      </c>
      <c r="BL35">
        <v>0.67</v>
      </c>
      <c r="BM35">
        <v>0.57999999999999996</v>
      </c>
      <c r="BN35">
        <v>0</v>
      </c>
      <c r="BO35">
        <v>25.95</v>
      </c>
      <c r="BP35">
        <v>67.430000000000007</v>
      </c>
      <c r="BQ35">
        <v>0</v>
      </c>
      <c r="BR35">
        <v>18.12</v>
      </c>
      <c r="BS35">
        <v>7.77</v>
      </c>
    </row>
    <row r="36" spans="1:71">
      <c r="A36" t="s">
        <v>331</v>
      </c>
      <c r="G36" t="s">
        <v>78</v>
      </c>
      <c r="H36" s="115">
        <v>421.27999999999992</v>
      </c>
      <c r="I36" s="88">
        <v>233.20000000000002</v>
      </c>
      <c r="J36" s="88">
        <v>207.06000000000003</v>
      </c>
      <c r="K36" s="88">
        <v>0.96</v>
      </c>
      <c r="L36" s="88">
        <v>7.71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50.09</v>
      </c>
      <c r="Y36">
        <v>2.89</v>
      </c>
      <c r="Z36">
        <v>13.2</v>
      </c>
      <c r="AA36">
        <v>5.07</v>
      </c>
      <c r="AB36">
        <v>28.56</v>
      </c>
      <c r="AC36">
        <v>0.96</v>
      </c>
      <c r="AD36">
        <v>28.9</v>
      </c>
      <c r="AE36">
        <v>0</v>
      </c>
      <c r="AF36">
        <v>185.44</v>
      </c>
      <c r="AG36">
        <v>0</v>
      </c>
      <c r="AH36">
        <v>0</v>
      </c>
      <c r="AI36">
        <v>66.23</v>
      </c>
      <c r="AJ36">
        <v>0</v>
      </c>
      <c r="AK36">
        <v>19.27</v>
      </c>
      <c r="AL36">
        <v>0.72</v>
      </c>
      <c r="AM36">
        <v>0</v>
      </c>
      <c r="AN36">
        <v>14.45</v>
      </c>
      <c r="AO36">
        <v>0</v>
      </c>
      <c r="AP36">
        <v>45.52</v>
      </c>
      <c r="AQ36">
        <v>51.2</v>
      </c>
      <c r="AR36">
        <v>21.74</v>
      </c>
      <c r="AS36">
        <v>0</v>
      </c>
      <c r="AT36">
        <v>190.36</v>
      </c>
      <c r="AU36">
        <v>7.71</v>
      </c>
      <c r="AV36">
        <v>0</v>
      </c>
      <c r="AW36">
        <v>0</v>
      </c>
      <c r="AX36">
        <v>0</v>
      </c>
      <c r="AY36">
        <v>0.96</v>
      </c>
      <c r="AZ36">
        <v>0.39</v>
      </c>
      <c r="BA36">
        <v>0.52</v>
      </c>
      <c r="BB36">
        <v>0.93</v>
      </c>
      <c r="BC36">
        <v>0.95</v>
      </c>
      <c r="BD36">
        <v>1.01</v>
      </c>
      <c r="BE36">
        <v>0.95</v>
      </c>
      <c r="BF36">
        <v>0.61</v>
      </c>
      <c r="BG36">
        <v>0.57999999999999996</v>
      </c>
      <c r="BH36">
        <v>1.35</v>
      </c>
      <c r="BI36">
        <v>0.77</v>
      </c>
      <c r="BJ36">
        <v>0.48</v>
      </c>
      <c r="BK36">
        <v>2.89</v>
      </c>
      <c r="BL36">
        <v>0.67</v>
      </c>
      <c r="BM36">
        <v>0.57999999999999996</v>
      </c>
      <c r="BN36">
        <v>0</v>
      </c>
      <c r="BO36">
        <v>25.95</v>
      </c>
      <c r="BP36">
        <v>67.430000000000007</v>
      </c>
      <c r="BQ36">
        <v>0</v>
      </c>
      <c r="BR36">
        <v>21.61</v>
      </c>
      <c r="BS36">
        <v>9.27</v>
      </c>
    </row>
    <row r="37" spans="1:71">
      <c r="A37" t="s">
        <v>332</v>
      </c>
      <c r="G37" t="s">
        <v>79</v>
      </c>
      <c r="H37" s="115">
        <v>424.7299999999999</v>
      </c>
      <c r="I37" s="88">
        <v>234.68</v>
      </c>
      <c r="J37" s="88">
        <v>207.06000000000003</v>
      </c>
      <c r="K37" s="88">
        <v>0.96</v>
      </c>
      <c r="L37" s="88">
        <v>7.71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50.09</v>
      </c>
      <c r="Y37">
        <v>2.89</v>
      </c>
      <c r="Z37">
        <v>13.2</v>
      </c>
      <c r="AA37">
        <v>5.07</v>
      </c>
      <c r="AB37">
        <v>28.56</v>
      </c>
      <c r="AC37">
        <v>0.96</v>
      </c>
      <c r="AD37">
        <v>28.9</v>
      </c>
      <c r="AE37">
        <v>0</v>
      </c>
      <c r="AF37">
        <v>185.44</v>
      </c>
      <c r="AG37">
        <v>0</v>
      </c>
      <c r="AH37">
        <v>0</v>
      </c>
      <c r="AI37">
        <v>66.23</v>
      </c>
      <c r="AJ37">
        <v>0</v>
      </c>
      <c r="AK37">
        <v>19.27</v>
      </c>
      <c r="AL37">
        <v>0.72</v>
      </c>
      <c r="AM37">
        <v>0</v>
      </c>
      <c r="AN37">
        <v>14.45</v>
      </c>
      <c r="AO37">
        <v>0</v>
      </c>
      <c r="AP37">
        <v>45.52</v>
      </c>
      <c r="AQ37">
        <v>51.2</v>
      </c>
      <c r="AR37">
        <v>21.74</v>
      </c>
      <c r="AS37">
        <v>0</v>
      </c>
      <c r="AT37">
        <v>190.36</v>
      </c>
      <c r="AU37">
        <v>7.71</v>
      </c>
      <c r="AV37">
        <v>0</v>
      </c>
      <c r="AW37">
        <v>0</v>
      </c>
      <c r="AX37">
        <v>0</v>
      </c>
      <c r="AY37">
        <v>0.96</v>
      </c>
      <c r="AZ37">
        <v>0.39</v>
      </c>
      <c r="BA37">
        <v>0.52</v>
      </c>
      <c r="BB37">
        <v>0.93</v>
      </c>
      <c r="BC37">
        <v>0.95</v>
      </c>
      <c r="BD37">
        <v>1.01</v>
      </c>
      <c r="BE37">
        <v>0.95</v>
      </c>
      <c r="BF37">
        <v>0.61</v>
      </c>
      <c r="BG37">
        <v>0.57999999999999996</v>
      </c>
      <c r="BH37">
        <v>1.35</v>
      </c>
      <c r="BI37">
        <v>0.77</v>
      </c>
      <c r="BJ37">
        <v>0.48</v>
      </c>
      <c r="BK37">
        <v>2.89</v>
      </c>
      <c r="BL37">
        <v>0.67</v>
      </c>
      <c r="BM37">
        <v>0.57999999999999996</v>
      </c>
      <c r="BN37">
        <v>0</v>
      </c>
      <c r="BO37">
        <v>25.95</v>
      </c>
      <c r="BP37">
        <v>67.430000000000007</v>
      </c>
      <c r="BQ37">
        <v>0</v>
      </c>
      <c r="BR37">
        <v>25.06</v>
      </c>
      <c r="BS37">
        <v>10.75</v>
      </c>
    </row>
    <row r="38" spans="1:71">
      <c r="A38" t="s">
        <v>333</v>
      </c>
      <c r="G38" t="s">
        <v>80</v>
      </c>
      <c r="H38" s="115">
        <v>428.15999999999991</v>
      </c>
      <c r="I38" s="88">
        <v>236.14000000000001</v>
      </c>
      <c r="J38" s="88">
        <v>207.06000000000003</v>
      </c>
      <c r="K38" s="88">
        <v>0.96</v>
      </c>
      <c r="L38" s="88">
        <v>7.71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50.09</v>
      </c>
      <c r="Y38">
        <v>2.89</v>
      </c>
      <c r="Z38">
        <v>13.2</v>
      </c>
      <c r="AA38">
        <v>5.07</v>
      </c>
      <c r="AB38">
        <v>28.56</v>
      </c>
      <c r="AC38">
        <v>0.96</v>
      </c>
      <c r="AD38">
        <v>28.9</v>
      </c>
      <c r="AE38">
        <v>0</v>
      </c>
      <c r="AF38">
        <v>185.44</v>
      </c>
      <c r="AG38">
        <v>0</v>
      </c>
      <c r="AH38">
        <v>0</v>
      </c>
      <c r="AI38">
        <v>66.23</v>
      </c>
      <c r="AJ38">
        <v>0</v>
      </c>
      <c r="AK38">
        <v>19.27</v>
      </c>
      <c r="AL38">
        <v>0.72</v>
      </c>
      <c r="AM38">
        <v>0</v>
      </c>
      <c r="AN38">
        <v>14.45</v>
      </c>
      <c r="AO38">
        <v>0</v>
      </c>
      <c r="AP38">
        <v>45.52</v>
      </c>
      <c r="AQ38">
        <v>51.2</v>
      </c>
      <c r="AR38">
        <v>21.74</v>
      </c>
      <c r="AS38">
        <v>0</v>
      </c>
      <c r="AT38">
        <v>190.36</v>
      </c>
      <c r="AU38">
        <v>7.71</v>
      </c>
      <c r="AV38">
        <v>0</v>
      </c>
      <c r="AW38">
        <v>0</v>
      </c>
      <c r="AX38">
        <v>0</v>
      </c>
      <c r="AY38">
        <v>0.96</v>
      </c>
      <c r="AZ38">
        <v>0.39</v>
      </c>
      <c r="BA38">
        <v>0.52</v>
      </c>
      <c r="BB38">
        <v>0.93</v>
      </c>
      <c r="BC38">
        <v>0.95</v>
      </c>
      <c r="BD38">
        <v>1.01</v>
      </c>
      <c r="BE38">
        <v>0.95</v>
      </c>
      <c r="BF38">
        <v>0.61</v>
      </c>
      <c r="BG38">
        <v>0.57999999999999996</v>
      </c>
      <c r="BH38">
        <v>1.35</v>
      </c>
      <c r="BI38">
        <v>0.77</v>
      </c>
      <c r="BJ38">
        <v>0.48</v>
      </c>
      <c r="BK38">
        <v>2.89</v>
      </c>
      <c r="BL38">
        <v>0.67</v>
      </c>
      <c r="BM38">
        <v>0.57999999999999996</v>
      </c>
      <c r="BN38">
        <v>0</v>
      </c>
      <c r="BO38">
        <v>25.95</v>
      </c>
      <c r="BP38">
        <v>67.430000000000007</v>
      </c>
      <c r="BQ38">
        <v>0</v>
      </c>
      <c r="BR38">
        <v>28.49</v>
      </c>
      <c r="BS38">
        <v>12.21</v>
      </c>
    </row>
    <row r="39" spans="1:71">
      <c r="A39" t="s">
        <v>334</v>
      </c>
      <c r="G39" t="s">
        <v>81</v>
      </c>
      <c r="H39" s="115">
        <v>433.87999999999994</v>
      </c>
      <c r="I39" s="88">
        <v>237.61</v>
      </c>
      <c r="J39" s="88">
        <v>207.06000000000003</v>
      </c>
      <c r="K39" s="88">
        <v>49.12</v>
      </c>
      <c r="L39" s="88">
        <v>7.71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50.09</v>
      </c>
      <c r="Y39">
        <v>2.89</v>
      </c>
      <c r="Z39">
        <v>13.2</v>
      </c>
      <c r="AA39">
        <v>7.11</v>
      </c>
      <c r="AB39">
        <v>28.56</v>
      </c>
      <c r="AC39">
        <v>0.96</v>
      </c>
      <c r="AD39">
        <v>28.9</v>
      </c>
      <c r="AE39">
        <v>0</v>
      </c>
      <c r="AF39">
        <v>185.44</v>
      </c>
      <c r="AG39">
        <v>0</v>
      </c>
      <c r="AH39">
        <v>0</v>
      </c>
      <c r="AI39">
        <v>66.23</v>
      </c>
      <c r="AJ39">
        <v>0</v>
      </c>
      <c r="AK39">
        <v>19.27</v>
      </c>
      <c r="AL39">
        <v>0.96</v>
      </c>
      <c r="AM39">
        <v>0</v>
      </c>
      <c r="AN39">
        <v>14.45</v>
      </c>
      <c r="AO39">
        <v>0</v>
      </c>
      <c r="AP39">
        <v>45.52</v>
      </c>
      <c r="AQ39">
        <v>51.2</v>
      </c>
      <c r="AR39">
        <v>21.74</v>
      </c>
      <c r="AS39">
        <v>0</v>
      </c>
      <c r="AT39">
        <v>190.36</v>
      </c>
      <c r="AU39">
        <v>7.71</v>
      </c>
      <c r="AV39">
        <v>0</v>
      </c>
      <c r="AW39">
        <v>48.16</v>
      </c>
      <c r="AX39">
        <v>0</v>
      </c>
      <c r="AY39">
        <v>0.96</v>
      </c>
      <c r="AZ39">
        <v>0.39</v>
      </c>
      <c r="BA39">
        <v>0.52</v>
      </c>
      <c r="BB39">
        <v>0.93</v>
      </c>
      <c r="BC39">
        <v>0.95</v>
      </c>
      <c r="BD39">
        <v>1.01</v>
      </c>
      <c r="BE39">
        <v>0.95</v>
      </c>
      <c r="BF39">
        <v>0.61</v>
      </c>
      <c r="BG39">
        <v>0.57999999999999996</v>
      </c>
      <c r="BH39">
        <v>1.35</v>
      </c>
      <c r="BI39">
        <v>0.77</v>
      </c>
      <c r="BJ39">
        <v>0.48</v>
      </c>
      <c r="BK39">
        <v>2.89</v>
      </c>
      <c r="BL39">
        <v>0.67</v>
      </c>
      <c r="BM39">
        <v>0.57999999999999996</v>
      </c>
      <c r="BN39">
        <v>0</v>
      </c>
      <c r="BO39">
        <v>25.95</v>
      </c>
      <c r="BP39">
        <v>67.430000000000007</v>
      </c>
      <c r="BQ39">
        <v>0</v>
      </c>
      <c r="BR39">
        <v>31.93</v>
      </c>
      <c r="BS39">
        <v>13.68</v>
      </c>
    </row>
    <row r="40" spans="1:71">
      <c r="A40" t="s">
        <v>355</v>
      </c>
      <c r="G40" t="s">
        <v>82</v>
      </c>
      <c r="H40" s="115">
        <v>437.06999999999994</v>
      </c>
      <c r="I40" s="88">
        <v>238.99</v>
      </c>
      <c r="J40" s="88">
        <v>207.06000000000003</v>
      </c>
      <c r="K40" s="88">
        <v>49.12</v>
      </c>
      <c r="L40" s="88">
        <v>7.71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50.09</v>
      </c>
      <c r="Y40">
        <v>2.89</v>
      </c>
      <c r="Z40">
        <v>13.2</v>
      </c>
      <c r="AA40">
        <v>7.11</v>
      </c>
      <c r="AB40">
        <v>28.56</v>
      </c>
      <c r="AC40">
        <v>0.96</v>
      </c>
      <c r="AD40">
        <v>28.9</v>
      </c>
      <c r="AE40">
        <v>0</v>
      </c>
      <c r="AF40">
        <v>185.44</v>
      </c>
      <c r="AG40">
        <v>0</v>
      </c>
      <c r="AH40">
        <v>0</v>
      </c>
      <c r="AI40">
        <v>66.23</v>
      </c>
      <c r="AJ40">
        <v>0</v>
      </c>
      <c r="AK40">
        <v>19.27</v>
      </c>
      <c r="AL40">
        <v>0.96</v>
      </c>
      <c r="AM40">
        <v>0</v>
      </c>
      <c r="AN40">
        <v>14.45</v>
      </c>
      <c r="AO40">
        <v>0</v>
      </c>
      <c r="AP40">
        <v>45.52</v>
      </c>
      <c r="AQ40">
        <v>51.2</v>
      </c>
      <c r="AR40">
        <v>21.74</v>
      </c>
      <c r="AS40">
        <v>0</v>
      </c>
      <c r="AT40">
        <v>190.36</v>
      </c>
      <c r="AU40">
        <v>7.71</v>
      </c>
      <c r="AV40">
        <v>0</v>
      </c>
      <c r="AW40">
        <v>48.16</v>
      </c>
      <c r="AX40">
        <v>0</v>
      </c>
      <c r="AY40">
        <v>0.96</v>
      </c>
      <c r="AZ40">
        <v>0.39</v>
      </c>
      <c r="BA40">
        <v>0.52</v>
      </c>
      <c r="BB40">
        <v>0.93</v>
      </c>
      <c r="BC40">
        <v>0.95</v>
      </c>
      <c r="BD40">
        <v>1.01</v>
      </c>
      <c r="BE40">
        <v>0.95</v>
      </c>
      <c r="BF40">
        <v>0.61</v>
      </c>
      <c r="BG40">
        <v>0.57999999999999996</v>
      </c>
      <c r="BH40">
        <v>1.35</v>
      </c>
      <c r="BI40">
        <v>0.77</v>
      </c>
      <c r="BJ40">
        <v>0.48</v>
      </c>
      <c r="BK40">
        <v>2.89</v>
      </c>
      <c r="BL40">
        <v>0.67</v>
      </c>
      <c r="BM40">
        <v>0.57999999999999996</v>
      </c>
      <c r="BN40">
        <v>0</v>
      </c>
      <c r="BO40">
        <v>25.95</v>
      </c>
      <c r="BP40">
        <v>67.430000000000007</v>
      </c>
      <c r="BQ40">
        <v>0</v>
      </c>
      <c r="BR40">
        <v>35.119999999999997</v>
      </c>
      <c r="BS40">
        <v>15.06</v>
      </c>
    </row>
    <row r="41" spans="1:71">
      <c r="A41" t="s">
        <v>356</v>
      </c>
      <c r="G41" t="s">
        <v>83</v>
      </c>
      <c r="H41" s="115">
        <v>439.98999999999995</v>
      </c>
      <c r="I41" s="88">
        <v>240.23000000000002</v>
      </c>
      <c r="J41" s="88">
        <v>207.06000000000003</v>
      </c>
      <c r="K41" s="88">
        <v>49.12</v>
      </c>
      <c r="L41" s="88">
        <v>7.71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50.09</v>
      </c>
      <c r="Y41">
        <v>2.89</v>
      </c>
      <c r="Z41">
        <v>13.2</v>
      </c>
      <c r="AA41">
        <v>7.11</v>
      </c>
      <c r="AB41">
        <v>28.56</v>
      </c>
      <c r="AC41">
        <v>0.96</v>
      </c>
      <c r="AD41">
        <v>28.9</v>
      </c>
      <c r="AE41">
        <v>0</v>
      </c>
      <c r="AF41">
        <v>185.44</v>
      </c>
      <c r="AG41">
        <v>0</v>
      </c>
      <c r="AH41">
        <v>0</v>
      </c>
      <c r="AI41">
        <v>66.23</v>
      </c>
      <c r="AJ41">
        <v>0</v>
      </c>
      <c r="AK41">
        <v>19.27</v>
      </c>
      <c r="AL41">
        <v>0.96</v>
      </c>
      <c r="AM41">
        <v>0</v>
      </c>
      <c r="AN41">
        <v>14.45</v>
      </c>
      <c r="AO41">
        <v>0</v>
      </c>
      <c r="AP41">
        <v>45.52</v>
      </c>
      <c r="AQ41">
        <v>51.2</v>
      </c>
      <c r="AR41">
        <v>21.74</v>
      </c>
      <c r="AS41">
        <v>0</v>
      </c>
      <c r="AT41">
        <v>190.36</v>
      </c>
      <c r="AU41">
        <v>7.71</v>
      </c>
      <c r="AV41">
        <v>0</v>
      </c>
      <c r="AW41">
        <v>48.16</v>
      </c>
      <c r="AX41">
        <v>0</v>
      </c>
      <c r="AY41">
        <v>0.96</v>
      </c>
      <c r="AZ41">
        <v>0.39</v>
      </c>
      <c r="BA41">
        <v>0.52</v>
      </c>
      <c r="BB41">
        <v>0.93</v>
      </c>
      <c r="BC41">
        <v>0.95</v>
      </c>
      <c r="BD41">
        <v>1.01</v>
      </c>
      <c r="BE41">
        <v>0.95</v>
      </c>
      <c r="BF41">
        <v>0.61</v>
      </c>
      <c r="BG41">
        <v>0.57999999999999996</v>
      </c>
      <c r="BH41">
        <v>1.35</v>
      </c>
      <c r="BI41">
        <v>0.77</v>
      </c>
      <c r="BJ41">
        <v>0.48</v>
      </c>
      <c r="BK41">
        <v>2.89</v>
      </c>
      <c r="BL41">
        <v>0.67</v>
      </c>
      <c r="BM41">
        <v>0.57999999999999996</v>
      </c>
      <c r="BN41">
        <v>0</v>
      </c>
      <c r="BO41">
        <v>25.95</v>
      </c>
      <c r="BP41">
        <v>67.430000000000007</v>
      </c>
      <c r="BQ41">
        <v>0</v>
      </c>
      <c r="BR41">
        <v>38.04</v>
      </c>
      <c r="BS41">
        <v>16.3</v>
      </c>
    </row>
    <row r="42" spans="1:71">
      <c r="A42" t="s">
        <v>357</v>
      </c>
      <c r="G42" t="s">
        <v>84</v>
      </c>
      <c r="H42" s="115">
        <v>473.5499999999999</v>
      </c>
      <c r="I42" s="88">
        <v>241.4</v>
      </c>
      <c r="J42" s="88">
        <v>207.06000000000003</v>
      </c>
      <c r="K42" s="88">
        <v>49.12</v>
      </c>
      <c r="L42" s="88">
        <v>7.71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30.83</v>
      </c>
      <c r="X42">
        <v>50.09</v>
      </c>
      <c r="Y42">
        <v>2.89</v>
      </c>
      <c r="Z42">
        <v>13.2</v>
      </c>
      <c r="AA42">
        <v>7.11</v>
      </c>
      <c r="AB42">
        <v>28.56</v>
      </c>
      <c r="AC42">
        <v>0.96</v>
      </c>
      <c r="AD42">
        <v>28.9</v>
      </c>
      <c r="AE42">
        <v>0</v>
      </c>
      <c r="AF42">
        <v>185.44</v>
      </c>
      <c r="AG42">
        <v>0</v>
      </c>
      <c r="AH42">
        <v>0</v>
      </c>
      <c r="AI42">
        <v>66.23</v>
      </c>
      <c r="AJ42">
        <v>0</v>
      </c>
      <c r="AK42">
        <v>19.27</v>
      </c>
      <c r="AL42">
        <v>0.96</v>
      </c>
      <c r="AM42">
        <v>0</v>
      </c>
      <c r="AN42">
        <v>14.45</v>
      </c>
      <c r="AO42">
        <v>0</v>
      </c>
      <c r="AP42">
        <v>45.52</v>
      </c>
      <c r="AQ42">
        <v>51.2</v>
      </c>
      <c r="AR42">
        <v>21.74</v>
      </c>
      <c r="AS42">
        <v>0</v>
      </c>
      <c r="AT42">
        <v>190.36</v>
      </c>
      <c r="AU42">
        <v>7.71</v>
      </c>
      <c r="AV42">
        <v>0</v>
      </c>
      <c r="AW42">
        <v>48.16</v>
      </c>
      <c r="AX42">
        <v>0</v>
      </c>
      <c r="AY42">
        <v>0.96</v>
      </c>
      <c r="AZ42">
        <v>0.39</v>
      </c>
      <c r="BA42">
        <v>0.52</v>
      </c>
      <c r="BB42">
        <v>0.93</v>
      </c>
      <c r="BC42">
        <v>0.95</v>
      </c>
      <c r="BD42">
        <v>1.01</v>
      </c>
      <c r="BE42">
        <v>0.95</v>
      </c>
      <c r="BF42">
        <v>0.61</v>
      </c>
      <c r="BG42">
        <v>0.57999999999999996</v>
      </c>
      <c r="BH42">
        <v>1.35</v>
      </c>
      <c r="BI42">
        <v>0.77</v>
      </c>
      <c r="BJ42">
        <v>0.48</v>
      </c>
      <c r="BK42">
        <v>2.89</v>
      </c>
      <c r="BL42">
        <v>0.67</v>
      </c>
      <c r="BM42">
        <v>0.57999999999999996</v>
      </c>
      <c r="BN42">
        <v>0</v>
      </c>
      <c r="BO42">
        <v>25.95</v>
      </c>
      <c r="BP42">
        <v>67.430000000000007</v>
      </c>
      <c r="BQ42">
        <v>0</v>
      </c>
      <c r="BR42">
        <v>40.770000000000003</v>
      </c>
      <c r="BS42">
        <v>17.47</v>
      </c>
    </row>
    <row r="43" spans="1:71">
      <c r="A43" t="s">
        <v>363</v>
      </c>
      <c r="G43" t="s">
        <v>85</v>
      </c>
      <c r="H43" s="115">
        <v>476.00999999999993</v>
      </c>
      <c r="I43" s="88">
        <v>242.46</v>
      </c>
      <c r="J43" s="88">
        <v>207.06000000000003</v>
      </c>
      <c r="K43" s="88">
        <v>49.12</v>
      </c>
      <c r="L43" s="88">
        <v>0.96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30.83</v>
      </c>
      <c r="X43">
        <v>50.09</v>
      </c>
      <c r="Y43">
        <v>2.89</v>
      </c>
      <c r="Z43">
        <v>13.2</v>
      </c>
      <c r="AA43">
        <v>7.11</v>
      </c>
      <c r="AB43">
        <v>28.56</v>
      </c>
      <c r="AC43">
        <v>0.96</v>
      </c>
      <c r="AD43">
        <v>28.9</v>
      </c>
      <c r="AE43">
        <v>0</v>
      </c>
      <c r="AF43">
        <v>185.44</v>
      </c>
      <c r="AG43">
        <v>0</v>
      </c>
      <c r="AH43">
        <v>0</v>
      </c>
      <c r="AI43">
        <v>66.23</v>
      </c>
      <c r="AJ43">
        <v>0</v>
      </c>
      <c r="AK43">
        <v>19.27</v>
      </c>
      <c r="AL43">
        <v>0.96</v>
      </c>
      <c r="AM43">
        <v>0</v>
      </c>
      <c r="AN43">
        <v>14.45</v>
      </c>
      <c r="AO43">
        <v>0</v>
      </c>
      <c r="AP43">
        <v>45.52</v>
      </c>
      <c r="AQ43">
        <v>51.2</v>
      </c>
      <c r="AR43">
        <v>21.74</v>
      </c>
      <c r="AS43">
        <v>0</v>
      </c>
      <c r="AT43">
        <v>190.36</v>
      </c>
      <c r="AU43">
        <v>0.96</v>
      </c>
      <c r="AV43">
        <v>0</v>
      </c>
      <c r="AW43">
        <v>48.16</v>
      </c>
      <c r="AX43">
        <v>0</v>
      </c>
      <c r="AY43">
        <v>0.96</v>
      </c>
      <c r="AZ43">
        <v>0.39</v>
      </c>
      <c r="BA43">
        <v>0.52</v>
      </c>
      <c r="BB43">
        <v>0.93</v>
      </c>
      <c r="BC43">
        <v>0.95</v>
      </c>
      <c r="BD43">
        <v>1.01</v>
      </c>
      <c r="BE43">
        <v>0.95</v>
      </c>
      <c r="BF43">
        <v>0.61</v>
      </c>
      <c r="BG43">
        <v>0.57999999999999996</v>
      </c>
      <c r="BH43">
        <v>1.35</v>
      </c>
      <c r="BI43">
        <v>0.77</v>
      </c>
      <c r="BJ43">
        <v>0.48</v>
      </c>
      <c r="BK43">
        <v>2.89</v>
      </c>
      <c r="BL43">
        <v>0.67</v>
      </c>
      <c r="BM43">
        <v>0.57999999999999996</v>
      </c>
      <c r="BN43">
        <v>0</v>
      </c>
      <c r="BO43">
        <v>25.95</v>
      </c>
      <c r="BP43">
        <v>67.430000000000007</v>
      </c>
      <c r="BQ43">
        <v>0</v>
      </c>
      <c r="BR43">
        <v>43.23</v>
      </c>
      <c r="BS43">
        <v>18.53</v>
      </c>
    </row>
    <row r="44" spans="1:71">
      <c r="A44" t="s">
        <v>367</v>
      </c>
      <c r="G44" t="s">
        <v>86</v>
      </c>
      <c r="H44" s="115">
        <v>478.28999999999991</v>
      </c>
      <c r="I44" s="88">
        <v>243.43</v>
      </c>
      <c r="J44" s="88">
        <v>207.06000000000003</v>
      </c>
      <c r="K44" s="88">
        <v>49.12</v>
      </c>
      <c r="L44" s="88">
        <v>0.96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30.83</v>
      </c>
      <c r="X44">
        <v>50.09</v>
      </c>
      <c r="Y44">
        <v>2.89</v>
      </c>
      <c r="Z44">
        <v>13.2</v>
      </c>
      <c r="AA44">
        <v>7.11</v>
      </c>
      <c r="AB44">
        <v>28.56</v>
      </c>
      <c r="AC44">
        <v>0.96</v>
      </c>
      <c r="AD44">
        <v>28.9</v>
      </c>
      <c r="AE44">
        <v>0</v>
      </c>
      <c r="AF44">
        <v>185.44</v>
      </c>
      <c r="AG44">
        <v>0</v>
      </c>
      <c r="AH44">
        <v>0</v>
      </c>
      <c r="AI44">
        <v>66.23</v>
      </c>
      <c r="AJ44">
        <v>0</v>
      </c>
      <c r="AK44">
        <v>19.27</v>
      </c>
      <c r="AL44">
        <v>0.96</v>
      </c>
      <c r="AM44">
        <v>0</v>
      </c>
      <c r="AN44">
        <v>14.45</v>
      </c>
      <c r="AO44">
        <v>0</v>
      </c>
      <c r="AP44">
        <v>45.52</v>
      </c>
      <c r="AQ44">
        <v>51.2</v>
      </c>
      <c r="AR44">
        <v>21.74</v>
      </c>
      <c r="AS44">
        <v>0</v>
      </c>
      <c r="AT44">
        <v>190.36</v>
      </c>
      <c r="AU44">
        <v>0.96</v>
      </c>
      <c r="AV44">
        <v>0</v>
      </c>
      <c r="AW44">
        <v>48.16</v>
      </c>
      <c r="AX44">
        <v>0</v>
      </c>
      <c r="AY44">
        <v>0.96</v>
      </c>
      <c r="AZ44">
        <v>0.39</v>
      </c>
      <c r="BA44">
        <v>0.52</v>
      </c>
      <c r="BB44">
        <v>0.93</v>
      </c>
      <c r="BC44">
        <v>0.95</v>
      </c>
      <c r="BD44">
        <v>1.01</v>
      </c>
      <c r="BE44">
        <v>0.95</v>
      </c>
      <c r="BF44">
        <v>0.61</v>
      </c>
      <c r="BG44">
        <v>0.57999999999999996</v>
      </c>
      <c r="BH44">
        <v>1.35</v>
      </c>
      <c r="BI44">
        <v>0.77</v>
      </c>
      <c r="BJ44">
        <v>0.48</v>
      </c>
      <c r="BK44">
        <v>2.89</v>
      </c>
      <c r="BL44">
        <v>0.67</v>
      </c>
      <c r="BM44">
        <v>0.57999999999999996</v>
      </c>
      <c r="BN44">
        <v>0</v>
      </c>
      <c r="BO44">
        <v>25.95</v>
      </c>
      <c r="BP44">
        <v>67.430000000000007</v>
      </c>
      <c r="BQ44">
        <v>0</v>
      </c>
      <c r="BR44">
        <v>45.51</v>
      </c>
      <c r="BS44">
        <v>19.5</v>
      </c>
    </row>
    <row r="45" spans="1:71">
      <c r="A45" t="s">
        <v>390</v>
      </c>
      <c r="G45" t="s">
        <v>87</v>
      </c>
      <c r="H45" s="115">
        <v>480.44999999999993</v>
      </c>
      <c r="I45" s="88">
        <v>244.35000000000002</v>
      </c>
      <c r="J45" s="88">
        <v>207.06000000000003</v>
      </c>
      <c r="K45" s="88">
        <v>49.12</v>
      </c>
      <c r="L45" s="88">
        <v>0.96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30.83</v>
      </c>
      <c r="X45">
        <v>50.09</v>
      </c>
      <c r="Y45">
        <v>2.89</v>
      </c>
      <c r="Z45">
        <v>13.2</v>
      </c>
      <c r="AA45">
        <v>7.11</v>
      </c>
      <c r="AB45">
        <v>28.56</v>
      </c>
      <c r="AC45">
        <v>0.96</v>
      </c>
      <c r="AD45">
        <v>28.9</v>
      </c>
      <c r="AE45">
        <v>0</v>
      </c>
      <c r="AF45">
        <v>185.44</v>
      </c>
      <c r="AG45">
        <v>0</v>
      </c>
      <c r="AH45">
        <v>0</v>
      </c>
      <c r="AI45">
        <v>66.23</v>
      </c>
      <c r="AJ45">
        <v>0</v>
      </c>
      <c r="AK45">
        <v>19.27</v>
      </c>
      <c r="AL45">
        <v>0.96</v>
      </c>
      <c r="AM45">
        <v>0</v>
      </c>
      <c r="AN45">
        <v>14.45</v>
      </c>
      <c r="AO45">
        <v>0</v>
      </c>
      <c r="AP45">
        <v>45.52</v>
      </c>
      <c r="AQ45">
        <v>51.2</v>
      </c>
      <c r="AR45">
        <v>21.74</v>
      </c>
      <c r="AS45">
        <v>0</v>
      </c>
      <c r="AT45">
        <v>190.36</v>
      </c>
      <c r="AU45">
        <v>0.96</v>
      </c>
      <c r="AV45">
        <v>0</v>
      </c>
      <c r="AW45">
        <v>48.16</v>
      </c>
      <c r="AX45">
        <v>0</v>
      </c>
      <c r="AY45">
        <v>0.96</v>
      </c>
      <c r="AZ45">
        <v>0.39</v>
      </c>
      <c r="BA45">
        <v>0.52</v>
      </c>
      <c r="BB45">
        <v>0.93</v>
      </c>
      <c r="BC45">
        <v>0.95</v>
      </c>
      <c r="BD45">
        <v>1.01</v>
      </c>
      <c r="BE45">
        <v>0.95</v>
      </c>
      <c r="BF45">
        <v>0.61</v>
      </c>
      <c r="BG45">
        <v>0.57999999999999996</v>
      </c>
      <c r="BH45">
        <v>1.35</v>
      </c>
      <c r="BI45">
        <v>0.77</v>
      </c>
      <c r="BJ45">
        <v>0.48</v>
      </c>
      <c r="BK45">
        <v>2.89</v>
      </c>
      <c r="BL45">
        <v>0.67</v>
      </c>
      <c r="BM45">
        <v>0.57999999999999996</v>
      </c>
      <c r="BN45">
        <v>0</v>
      </c>
      <c r="BO45">
        <v>25.95</v>
      </c>
      <c r="BP45">
        <v>67.430000000000007</v>
      </c>
      <c r="BQ45">
        <v>0</v>
      </c>
      <c r="BR45">
        <v>47.67</v>
      </c>
      <c r="BS45">
        <v>20.420000000000002</v>
      </c>
    </row>
    <row r="46" spans="1:71">
      <c r="A46" t="s">
        <v>391</v>
      </c>
      <c r="G46" t="s">
        <v>88</v>
      </c>
      <c r="H46" s="115">
        <v>482.36999999999989</v>
      </c>
      <c r="I46" s="88">
        <v>245.18</v>
      </c>
      <c r="J46" s="88">
        <v>207.06000000000003</v>
      </c>
      <c r="K46" s="88">
        <v>49.12</v>
      </c>
      <c r="L46" s="88">
        <v>0.96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30.83</v>
      </c>
      <c r="X46">
        <v>50.09</v>
      </c>
      <c r="Y46">
        <v>2.89</v>
      </c>
      <c r="Z46">
        <v>13.2</v>
      </c>
      <c r="AA46">
        <v>7.11</v>
      </c>
      <c r="AB46">
        <v>28.56</v>
      </c>
      <c r="AC46">
        <v>0.96</v>
      </c>
      <c r="AD46">
        <v>28.9</v>
      </c>
      <c r="AE46">
        <v>0</v>
      </c>
      <c r="AF46">
        <v>185.44</v>
      </c>
      <c r="AG46">
        <v>0</v>
      </c>
      <c r="AH46">
        <v>0</v>
      </c>
      <c r="AI46">
        <v>66.23</v>
      </c>
      <c r="AJ46">
        <v>0</v>
      </c>
      <c r="AK46">
        <v>19.27</v>
      </c>
      <c r="AL46">
        <v>0.96</v>
      </c>
      <c r="AM46">
        <v>0</v>
      </c>
      <c r="AN46">
        <v>14.45</v>
      </c>
      <c r="AO46">
        <v>0</v>
      </c>
      <c r="AP46">
        <v>45.52</v>
      </c>
      <c r="AQ46">
        <v>51.2</v>
      </c>
      <c r="AR46">
        <v>21.74</v>
      </c>
      <c r="AS46">
        <v>0</v>
      </c>
      <c r="AT46">
        <v>190.36</v>
      </c>
      <c r="AU46">
        <v>0.96</v>
      </c>
      <c r="AV46">
        <v>0</v>
      </c>
      <c r="AW46">
        <v>48.16</v>
      </c>
      <c r="AX46">
        <v>0</v>
      </c>
      <c r="AY46">
        <v>0.96</v>
      </c>
      <c r="AZ46">
        <v>0.39</v>
      </c>
      <c r="BA46">
        <v>0.52</v>
      </c>
      <c r="BB46">
        <v>0.93</v>
      </c>
      <c r="BC46">
        <v>0.95</v>
      </c>
      <c r="BD46">
        <v>1.01</v>
      </c>
      <c r="BE46">
        <v>0.95</v>
      </c>
      <c r="BF46">
        <v>0.61</v>
      </c>
      <c r="BG46">
        <v>0.57999999999999996</v>
      </c>
      <c r="BH46">
        <v>1.35</v>
      </c>
      <c r="BI46">
        <v>0.77</v>
      </c>
      <c r="BJ46">
        <v>0.48</v>
      </c>
      <c r="BK46">
        <v>2.89</v>
      </c>
      <c r="BL46">
        <v>0.67</v>
      </c>
      <c r="BM46">
        <v>0.57999999999999996</v>
      </c>
      <c r="BN46">
        <v>0</v>
      </c>
      <c r="BO46">
        <v>25.95</v>
      </c>
      <c r="BP46">
        <v>67.430000000000007</v>
      </c>
      <c r="BQ46">
        <v>0</v>
      </c>
      <c r="BR46">
        <v>49.59</v>
      </c>
      <c r="BS46">
        <v>21.25</v>
      </c>
    </row>
    <row r="47" spans="1:71">
      <c r="A47" t="s">
        <v>395</v>
      </c>
      <c r="G47" t="s">
        <v>89</v>
      </c>
      <c r="H47" s="115">
        <v>461.97999999999985</v>
      </c>
      <c r="I47" s="88">
        <v>245.53</v>
      </c>
      <c r="J47" s="88">
        <v>207.06000000000003</v>
      </c>
      <c r="K47" s="88">
        <v>49.12</v>
      </c>
      <c r="L47" s="88">
        <v>0.96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9.6300000000000008</v>
      </c>
      <c r="X47">
        <v>50.09</v>
      </c>
      <c r="Y47">
        <v>2.89</v>
      </c>
      <c r="Z47">
        <v>13.2</v>
      </c>
      <c r="AA47">
        <v>7.11</v>
      </c>
      <c r="AB47">
        <v>28.56</v>
      </c>
      <c r="AC47">
        <v>0.96</v>
      </c>
      <c r="AD47">
        <v>28.9</v>
      </c>
      <c r="AE47">
        <v>0</v>
      </c>
      <c r="AF47">
        <v>185.44</v>
      </c>
      <c r="AG47">
        <v>0</v>
      </c>
      <c r="AH47">
        <v>0</v>
      </c>
      <c r="AI47">
        <v>66.23</v>
      </c>
      <c r="AJ47">
        <v>0</v>
      </c>
      <c r="AK47">
        <v>19.27</v>
      </c>
      <c r="AL47">
        <v>0.96</v>
      </c>
      <c r="AM47">
        <v>0</v>
      </c>
      <c r="AN47">
        <v>14.45</v>
      </c>
      <c r="AO47">
        <v>0</v>
      </c>
      <c r="AP47">
        <v>45.52</v>
      </c>
      <c r="AQ47">
        <v>51.2</v>
      </c>
      <c r="AR47">
        <v>21.74</v>
      </c>
      <c r="AS47">
        <v>0</v>
      </c>
      <c r="AT47">
        <v>190.36</v>
      </c>
      <c r="AU47">
        <v>0.96</v>
      </c>
      <c r="AV47">
        <v>0</v>
      </c>
      <c r="AW47">
        <v>48.16</v>
      </c>
      <c r="AX47">
        <v>0</v>
      </c>
      <c r="AY47">
        <v>0.96</v>
      </c>
      <c r="AZ47">
        <v>0.39</v>
      </c>
      <c r="BA47">
        <v>0.52</v>
      </c>
      <c r="BB47">
        <v>0.93</v>
      </c>
      <c r="BC47">
        <v>0.95</v>
      </c>
      <c r="BD47">
        <v>1.01</v>
      </c>
      <c r="BE47">
        <v>0.95</v>
      </c>
      <c r="BF47">
        <v>0.61</v>
      </c>
      <c r="BG47">
        <v>0.57999999999999996</v>
      </c>
      <c r="BH47">
        <v>1.35</v>
      </c>
      <c r="BI47">
        <v>0.77</v>
      </c>
      <c r="BJ47">
        <v>0.48</v>
      </c>
      <c r="BK47">
        <v>2.89</v>
      </c>
      <c r="BL47">
        <v>0.67</v>
      </c>
      <c r="BM47">
        <v>0.57999999999999996</v>
      </c>
      <c r="BN47">
        <v>0</v>
      </c>
      <c r="BO47">
        <v>25.95</v>
      </c>
      <c r="BP47">
        <v>67.430000000000007</v>
      </c>
      <c r="BQ47">
        <v>0</v>
      </c>
      <c r="BR47">
        <v>50.4</v>
      </c>
      <c r="BS47">
        <v>21.6</v>
      </c>
    </row>
    <row r="48" spans="1:71">
      <c r="A48" t="s">
        <v>399</v>
      </c>
      <c r="G48" t="s">
        <v>90</v>
      </c>
      <c r="H48" s="115">
        <v>464.07999999999987</v>
      </c>
      <c r="I48" s="88">
        <v>246.43</v>
      </c>
      <c r="J48" s="88">
        <v>207.06000000000003</v>
      </c>
      <c r="K48" s="88">
        <v>49.12</v>
      </c>
      <c r="L48" s="88">
        <v>0.96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9.6300000000000008</v>
      </c>
      <c r="X48">
        <v>50.09</v>
      </c>
      <c r="Y48">
        <v>2.89</v>
      </c>
      <c r="Z48">
        <v>13.2</v>
      </c>
      <c r="AA48">
        <v>7.11</v>
      </c>
      <c r="AB48">
        <v>28.56</v>
      </c>
      <c r="AC48">
        <v>0.96</v>
      </c>
      <c r="AD48">
        <v>28.9</v>
      </c>
      <c r="AE48">
        <v>0</v>
      </c>
      <c r="AF48">
        <v>185.44</v>
      </c>
      <c r="AG48">
        <v>0</v>
      </c>
      <c r="AH48">
        <v>0</v>
      </c>
      <c r="AI48">
        <v>66.23</v>
      </c>
      <c r="AJ48">
        <v>0</v>
      </c>
      <c r="AK48">
        <v>19.27</v>
      </c>
      <c r="AL48">
        <v>0.96</v>
      </c>
      <c r="AM48">
        <v>0</v>
      </c>
      <c r="AN48">
        <v>14.45</v>
      </c>
      <c r="AO48">
        <v>0</v>
      </c>
      <c r="AP48">
        <v>45.52</v>
      </c>
      <c r="AQ48">
        <v>51.2</v>
      </c>
      <c r="AR48">
        <v>21.74</v>
      </c>
      <c r="AS48">
        <v>0</v>
      </c>
      <c r="AT48">
        <v>190.36</v>
      </c>
      <c r="AU48">
        <v>0.96</v>
      </c>
      <c r="AV48">
        <v>0</v>
      </c>
      <c r="AW48">
        <v>48.16</v>
      </c>
      <c r="AX48">
        <v>0</v>
      </c>
      <c r="AY48">
        <v>0.96</v>
      </c>
      <c r="AZ48">
        <v>0.39</v>
      </c>
      <c r="BA48">
        <v>0.52</v>
      </c>
      <c r="BB48">
        <v>0.93</v>
      </c>
      <c r="BC48">
        <v>0.95</v>
      </c>
      <c r="BD48">
        <v>1.01</v>
      </c>
      <c r="BE48">
        <v>0.95</v>
      </c>
      <c r="BF48">
        <v>0.61</v>
      </c>
      <c r="BG48">
        <v>0.57999999999999996</v>
      </c>
      <c r="BH48">
        <v>1.35</v>
      </c>
      <c r="BI48">
        <v>0.77</v>
      </c>
      <c r="BJ48">
        <v>0.48</v>
      </c>
      <c r="BK48">
        <v>2.89</v>
      </c>
      <c r="BL48">
        <v>0.67</v>
      </c>
      <c r="BM48">
        <v>0.57999999999999996</v>
      </c>
      <c r="BN48">
        <v>0</v>
      </c>
      <c r="BO48">
        <v>25.95</v>
      </c>
      <c r="BP48">
        <v>67.430000000000007</v>
      </c>
      <c r="BQ48">
        <v>0</v>
      </c>
      <c r="BR48">
        <v>52.5</v>
      </c>
      <c r="BS48">
        <v>22.5</v>
      </c>
    </row>
    <row r="49" spans="1:71">
      <c r="A49" t="s">
        <v>400</v>
      </c>
      <c r="G49" t="s">
        <v>91</v>
      </c>
      <c r="H49" s="115">
        <v>464.07999999999987</v>
      </c>
      <c r="I49" s="88">
        <v>246.43</v>
      </c>
      <c r="J49" s="88">
        <v>207.06000000000003</v>
      </c>
      <c r="K49" s="88">
        <v>49.12</v>
      </c>
      <c r="L49" s="88">
        <v>0.96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9.6300000000000008</v>
      </c>
      <c r="X49">
        <v>50.09</v>
      </c>
      <c r="Y49">
        <v>2.89</v>
      </c>
      <c r="Z49">
        <v>13.2</v>
      </c>
      <c r="AA49">
        <v>7.11</v>
      </c>
      <c r="AB49">
        <v>28.56</v>
      </c>
      <c r="AC49">
        <v>0.96</v>
      </c>
      <c r="AD49">
        <v>28.9</v>
      </c>
      <c r="AE49">
        <v>0</v>
      </c>
      <c r="AF49">
        <v>185.44</v>
      </c>
      <c r="AG49">
        <v>0</v>
      </c>
      <c r="AH49">
        <v>0</v>
      </c>
      <c r="AI49">
        <v>66.23</v>
      </c>
      <c r="AJ49">
        <v>0</v>
      </c>
      <c r="AK49">
        <v>19.27</v>
      </c>
      <c r="AL49">
        <v>0.96</v>
      </c>
      <c r="AM49">
        <v>0</v>
      </c>
      <c r="AN49">
        <v>14.45</v>
      </c>
      <c r="AO49">
        <v>0</v>
      </c>
      <c r="AP49">
        <v>45.52</v>
      </c>
      <c r="AQ49">
        <v>51.2</v>
      </c>
      <c r="AR49">
        <v>21.74</v>
      </c>
      <c r="AS49">
        <v>0</v>
      </c>
      <c r="AT49">
        <v>190.36</v>
      </c>
      <c r="AU49">
        <v>0.96</v>
      </c>
      <c r="AV49">
        <v>0</v>
      </c>
      <c r="AW49">
        <v>48.16</v>
      </c>
      <c r="AX49">
        <v>0</v>
      </c>
      <c r="AY49">
        <v>0.96</v>
      </c>
      <c r="AZ49">
        <v>0.39</v>
      </c>
      <c r="BA49">
        <v>0.52</v>
      </c>
      <c r="BB49">
        <v>0.93</v>
      </c>
      <c r="BC49">
        <v>0.95</v>
      </c>
      <c r="BD49">
        <v>1.01</v>
      </c>
      <c r="BE49">
        <v>0.95</v>
      </c>
      <c r="BF49">
        <v>0.61</v>
      </c>
      <c r="BG49">
        <v>0.57999999999999996</v>
      </c>
      <c r="BH49">
        <v>1.35</v>
      </c>
      <c r="BI49">
        <v>0.77</v>
      </c>
      <c r="BJ49">
        <v>0.48</v>
      </c>
      <c r="BK49">
        <v>2.89</v>
      </c>
      <c r="BL49">
        <v>0.67</v>
      </c>
      <c r="BM49">
        <v>0.57999999999999996</v>
      </c>
      <c r="BN49">
        <v>0</v>
      </c>
      <c r="BO49">
        <v>25.95</v>
      </c>
      <c r="BP49">
        <v>67.430000000000007</v>
      </c>
      <c r="BQ49">
        <v>0</v>
      </c>
      <c r="BR49">
        <v>52.5</v>
      </c>
      <c r="BS49">
        <v>22.5</v>
      </c>
    </row>
    <row r="50" spans="1:71">
      <c r="A50" t="s">
        <v>401</v>
      </c>
      <c r="G50" t="s">
        <v>92</v>
      </c>
      <c r="H50" s="115">
        <v>464.07999999999987</v>
      </c>
      <c r="I50" s="88">
        <v>246.43</v>
      </c>
      <c r="J50" s="88">
        <v>207.06000000000003</v>
      </c>
      <c r="K50" s="88">
        <v>49.12</v>
      </c>
      <c r="L50" s="88">
        <v>0.96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9.6300000000000008</v>
      </c>
      <c r="X50">
        <v>50.09</v>
      </c>
      <c r="Y50">
        <v>2.89</v>
      </c>
      <c r="Z50">
        <v>13.2</v>
      </c>
      <c r="AA50">
        <v>7.11</v>
      </c>
      <c r="AB50">
        <v>28.56</v>
      </c>
      <c r="AC50">
        <v>0.96</v>
      </c>
      <c r="AD50">
        <v>28.9</v>
      </c>
      <c r="AE50">
        <v>0</v>
      </c>
      <c r="AF50">
        <v>185.44</v>
      </c>
      <c r="AG50">
        <v>0</v>
      </c>
      <c r="AH50">
        <v>0</v>
      </c>
      <c r="AI50">
        <v>66.23</v>
      </c>
      <c r="AJ50">
        <v>0</v>
      </c>
      <c r="AK50">
        <v>19.27</v>
      </c>
      <c r="AL50">
        <v>0.96</v>
      </c>
      <c r="AM50">
        <v>0</v>
      </c>
      <c r="AN50">
        <v>14.45</v>
      </c>
      <c r="AO50">
        <v>0</v>
      </c>
      <c r="AP50">
        <v>45.52</v>
      </c>
      <c r="AQ50">
        <v>51.2</v>
      </c>
      <c r="AR50">
        <v>21.74</v>
      </c>
      <c r="AS50">
        <v>0</v>
      </c>
      <c r="AT50">
        <v>190.36</v>
      </c>
      <c r="AU50">
        <v>0.96</v>
      </c>
      <c r="AV50">
        <v>0</v>
      </c>
      <c r="AW50">
        <v>48.16</v>
      </c>
      <c r="AX50">
        <v>0</v>
      </c>
      <c r="AY50">
        <v>0.96</v>
      </c>
      <c r="AZ50">
        <v>0.39</v>
      </c>
      <c r="BA50">
        <v>0.52</v>
      </c>
      <c r="BB50">
        <v>0.93</v>
      </c>
      <c r="BC50">
        <v>0.95</v>
      </c>
      <c r="BD50">
        <v>1.01</v>
      </c>
      <c r="BE50">
        <v>0.95</v>
      </c>
      <c r="BF50">
        <v>0.61</v>
      </c>
      <c r="BG50">
        <v>0.57999999999999996</v>
      </c>
      <c r="BH50">
        <v>1.35</v>
      </c>
      <c r="BI50">
        <v>0.77</v>
      </c>
      <c r="BJ50">
        <v>0.48</v>
      </c>
      <c r="BK50">
        <v>2.89</v>
      </c>
      <c r="BL50">
        <v>0.67</v>
      </c>
      <c r="BM50">
        <v>0.57999999999999996</v>
      </c>
      <c r="BN50">
        <v>0</v>
      </c>
      <c r="BO50">
        <v>25.95</v>
      </c>
      <c r="BP50">
        <v>67.430000000000007</v>
      </c>
      <c r="BQ50">
        <v>0</v>
      </c>
      <c r="BR50">
        <v>52.5</v>
      </c>
      <c r="BS50">
        <v>22.5</v>
      </c>
    </row>
    <row r="51" spans="1:71">
      <c r="A51" t="s">
        <v>403</v>
      </c>
      <c r="G51" t="s">
        <v>93</v>
      </c>
      <c r="H51" s="115">
        <v>464.07999999999987</v>
      </c>
      <c r="I51" s="88">
        <v>246.43</v>
      </c>
      <c r="J51" s="88">
        <v>207.06000000000003</v>
      </c>
      <c r="K51" s="88">
        <v>49.12</v>
      </c>
      <c r="L51" s="88">
        <v>0.96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9.6300000000000008</v>
      </c>
      <c r="X51">
        <v>50.09</v>
      </c>
      <c r="Y51">
        <v>2.89</v>
      </c>
      <c r="Z51">
        <v>13.2</v>
      </c>
      <c r="AA51">
        <v>7.11</v>
      </c>
      <c r="AB51">
        <v>28.56</v>
      </c>
      <c r="AC51">
        <v>0.96</v>
      </c>
      <c r="AD51">
        <v>28.9</v>
      </c>
      <c r="AE51">
        <v>0</v>
      </c>
      <c r="AF51">
        <v>185.44</v>
      </c>
      <c r="AG51">
        <v>0</v>
      </c>
      <c r="AH51">
        <v>0</v>
      </c>
      <c r="AI51">
        <v>66.23</v>
      </c>
      <c r="AJ51">
        <v>0</v>
      </c>
      <c r="AK51">
        <v>19.27</v>
      </c>
      <c r="AL51">
        <v>0.96</v>
      </c>
      <c r="AM51">
        <v>0</v>
      </c>
      <c r="AN51">
        <v>14.45</v>
      </c>
      <c r="AO51">
        <v>0</v>
      </c>
      <c r="AP51">
        <v>45.52</v>
      </c>
      <c r="AQ51">
        <v>51.2</v>
      </c>
      <c r="AR51">
        <v>21.74</v>
      </c>
      <c r="AS51">
        <v>0</v>
      </c>
      <c r="AT51">
        <v>190.36</v>
      </c>
      <c r="AU51">
        <v>0.96</v>
      </c>
      <c r="AV51">
        <v>0</v>
      </c>
      <c r="AW51">
        <v>48.16</v>
      </c>
      <c r="AX51">
        <v>0</v>
      </c>
      <c r="AY51">
        <v>0.96</v>
      </c>
      <c r="AZ51">
        <v>0.39</v>
      </c>
      <c r="BA51">
        <v>0.52</v>
      </c>
      <c r="BB51">
        <v>0.93</v>
      </c>
      <c r="BC51">
        <v>0.95</v>
      </c>
      <c r="BD51">
        <v>1.01</v>
      </c>
      <c r="BE51">
        <v>0.95</v>
      </c>
      <c r="BF51">
        <v>0.61</v>
      </c>
      <c r="BG51">
        <v>0.57999999999999996</v>
      </c>
      <c r="BH51">
        <v>1.35</v>
      </c>
      <c r="BI51">
        <v>0.77</v>
      </c>
      <c r="BJ51">
        <v>0.48</v>
      </c>
      <c r="BK51">
        <v>2.89</v>
      </c>
      <c r="BL51">
        <v>0.67</v>
      </c>
      <c r="BM51">
        <v>0.57999999999999996</v>
      </c>
      <c r="BN51">
        <v>0</v>
      </c>
      <c r="BO51">
        <v>25.95</v>
      </c>
      <c r="BP51">
        <v>67.430000000000007</v>
      </c>
      <c r="BQ51">
        <v>0</v>
      </c>
      <c r="BR51">
        <v>52.5</v>
      </c>
      <c r="BS51">
        <v>22.5</v>
      </c>
    </row>
    <row r="52" spans="1:71">
      <c r="A52" t="s">
        <v>404</v>
      </c>
      <c r="G52" t="s">
        <v>94</v>
      </c>
      <c r="H52" s="115">
        <v>464.07999999999987</v>
      </c>
      <c r="I52" s="88">
        <v>246.43</v>
      </c>
      <c r="J52" s="88">
        <v>207.06000000000003</v>
      </c>
      <c r="K52" s="88">
        <v>49.12</v>
      </c>
      <c r="L52" s="88">
        <v>0.96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9.6300000000000008</v>
      </c>
      <c r="X52">
        <v>50.09</v>
      </c>
      <c r="Y52">
        <v>2.89</v>
      </c>
      <c r="Z52">
        <v>13.2</v>
      </c>
      <c r="AA52">
        <v>7.11</v>
      </c>
      <c r="AB52">
        <v>28.56</v>
      </c>
      <c r="AC52">
        <v>0.96</v>
      </c>
      <c r="AD52">
        <v>28.9</v>
      </c>
      <c r="AE52">
        <v>0</v>
      </c>
      <c r="AF52">
        <v>185.44</v>
      </c>
      <c r="AG52">
        <v>0</v>
      </c>
      <c r="AH52">
        <v>0</v>
      </c>
      <c r="AI52">
        <v>66.23</v>
      </c>
      <c r="AJ52">
        <v>0</v>
      </c>
      <c r="AK52">
        <v>19.27</v>
      </c>
      <c r="AL52">
        <v>0.96</v>
      </c>
      <c r="AM52">
        <v>0</v>
      </c>
      <c r="AN52">
        <v>14.45</v>
      </c>
      <c r="AO52">
        <v>0</v>
      </c>
      <c r="AP52">
        <v>45.52</v>
      </c>
      <c r="AQ52">
        <v>51.2</v>
      </c>
      <c r="AR52">
        <v>21.74</v>
      </c>
      <c r="AS52">
        <v>0</v>
      </c>
      <c r="AT52">
        <v>190.36</v>
      </c>
      <c r="AU52">
        <v>0.96</v>
      </c>
      <c r="AV52">
        <v>0</v>
      </c>
      <c r="AW52">
        <v>48.16</v>
      </c>
      <c r="AX52">
        <v>0</v>
      </c>
      <c r="AY52">
        <v>0.96</v>
      </c>
      <c r="AZ52">
        <v>0.39</v>
      </c>
      <c r="BA52">
        <v>0.52</v>
      </c>
      <c r="BB52">
        <v>0.93</v>
      </c>
      <c r="BC52">
        <v>0.95</v>
      </c>
      <c r="BD52">
        <v>1.01</v>
      </c>
      <c r="BE52">
        <v>0.95</v>
      </c>
      <c r="BF52">
        <v>0.61</v>
      </c>
      <c r="BG52">
        <v>0.57999999999999996</v>
      </c>
      <c r="BH52">
        <v>1.35</v>
      </c>
      <c r="BI52">
        <v>0.77</v>
      </c>
      <c r="BJ52">
        <v>0.48</v>
      </c>
      <c r="BK52">
        <v>2.89</v>
      </c>
      <c r="BL52">
        <v>0.67</v>
      </c>
      <c r="BM52">
        <v>0.57999999999999996</v>
      </c>
      <c r="BN52">
        <v>0</v>
      </c>
      <c r="BO52">
        <v>25.95</v>
      </c>
      <c r="BP52">
        <v>67.430000000000007</v>
      </c>
      <c r="BQ52">
        <v>0</v>
      </c>
      <c r="BR52">
        <v>52.5</v>
      </c>
      <c r="BS52">
        <v>22.5</v>
      </c>
    </row>
    <row r="53" spans="1:71">
      <c r="A53" t="s">
        <v>529</v>
      </c>
      <c r="G53" t="s">
        <v>95</v>
      </c>
      <c r="H53" s="115">
        <v>464.07999999999987</v>
      </c>
      <c r="I53" s="88">
        <v>246.43</v>
      </c>
      <c r="J53" s="88">
        <v>207.06000000000003</v>
      </c>
      <c r="K53" s="88">
        <v>49.12</v>
      </c>
      <c r="L53" s="88">
        <v>0.96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9.6300000000000008</v>
      </c>
      <c r="X53">
        <v>50.09</v>
      </c>
      <c r="Y53">
        <v>2.89</v>
      </c>
      <c r="Z53">
        <v>13.2</v>
      </c>
      <c r="AA53">
        <v>7.11</v>
      </c>
      <c r="AB53">
        <v>28.56</v>
      </c>
      <c r="AC53">
        <v>0.96</v>
      </c>
      <c r="AD53">
        <v>28.9</v>
      </c>
      <c r="AE53">
        <v>0</v>
      </c>
      <c r="AF53">
        <v>185.44</v>
      </c>
      <c r="AG53">
        <v>0</v>
      </c>
      <c r="AH53">
        <v>0</v>
      </c>
      <c r="AI53">
        <v>66.23</v>
      </c>
      <c r="AJ53">
        <v>0</v>
      </c>
      <c r="AK53">
        <v>19.27</v>
      </c>
      <c r="AL53">
        <v>0.96</v>
      </c>
      <c r="AM53">
        <v>0</v>
      </c>
      <c r="AN53">
        <v>14.45</v>
      </c>
      <c r="AO53">
        <v>0</v>
      </c>
      <c r="AP53">
        <v>45.52</v>
      </c>
      <c r="AQ53">
        <v>51.2</v>
      </c>
      <c r="AR53">
        <v>21.74</v>
      </c>
      <c r="AS53">
        <v>0</v>
      </c>
      <c r="AT53">
        <v>190.36</v>
      </c>
      <c r="AU53">
        <v>0.96</v>
      </c>
      <c r="AV53">
        <v>0</v>
      </c>
      <c r="AW53">
        <v>48.16</v>
      </c>
      <c r="AX53">
        <v>0</v>
      </c>
      <c r="AY53">
        <v>0.96</v>
      </c>
      <c r="AZ53">
        <v>0.39</v>
      </c>
      <c r="BA53">
        <v>0.52</v>
      </c>
      <c r="BB53">
        <v>0.93</v>
      </c>
      <c r="BC53">
        <v>0.95</v>
      </c>
      <c r="BD53">
        <v>1.01</v>
      </c>
      <c r="BE53">
        <v>0.95</v>
      </c>
      <c r="BF53">
        <v>0.61</v>
      </c>
      <c r="BG53">
        <v>0.57999999999999996</v>
      </c>
      <c r="BH53">
        <v>1.35</v>
      </c>
      <c r="BI53">
        <v>0.77</v>
      </c>
      <c r="BJ53">
        <v>0.48</v>
      </c>
      <c r="BK53">
        <v>2.89</v>
      </c>
      <c r="BL53">
        <v>0.67</v>
      </c>
      <c r="BM53">
        <v>0.57999999999999996</v>
      </c>
      <c r="BN53">
        <v>0</v>
      </c>
      <c r="BO53">
        <v>25.95</v>
      </c>
      <c r="BP53">
        <v>67.430000000000007</v>
      </c>
      <c r="BQ53">
        <v>0</v>
      </c>
      <c r="BR53">
        <v>52.5</v>
      </c>
      <c r="BS53">
        <v>22.5</v>
      </c>
    </row>
    <row r="54" spans="1:71">
      <c r="A54" t="s">
        <v>528</v>
      </c>
      <c r="G54" t="s">
        <v>96</v>
      </c>
      <c r="H54" s="115">
        <v>464.07999999999987</v>
      </c>
      <c r="I54" s="88">
        <v>246.43</v>
      </c>
      <c r="J54" s="88">
        <v>207.06000000000003</v>
      </c>
      <c r="K54" s="88">
        <v>49.12</v>
      </c>
      <c r="L54" s="88">
        <v>0.96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9.6300000000000008</v>
      </c>
      <c r="X54">
        <v>50.09</v>
      </c>
      <c r="Y54">
        <v>2.89</v>
      </c>
      <c r="Z54">
        <v>13.2</v>
      </c>
      <c r="AA54">
        <v>7.11</v>
      </c>
      <c r="AB54">
        <v>28.56</v>
      </c>
      <c r="AC54">
        <v>0.96</v>
      </c>
      <c r="AD54">
        <v>28.9</v>
      </c>
      <c r="AE54">
        <v>0</v>
      </c>
      <c r="AF54">
        <v>185.44</v>
      </c>
      <c r="AG54">
        <v>0</v>
      </c>
      <c r="AH54">
        <v>0</v>
      </c>
      <c r="AI54">
        <v>66.23</v>
      </c>
      <c r="AJ54">
        <v>0</v>
      </c>
      <c r="AK54">
        <v>19.27</v>
      </c>
      <c r="AL54">
        <v>0.96</v>
      </c>
      <c r="AM54">
        <v>0</v>
      </c>
      <c r="AN54">
        <v>14.45</v>
      </c>
      <c r="AO54">
        <v>0</v>
      </c>
      <c r="AP54">
        <v>45.52</v>
      </c>
      <c r="AQ54">
        <v>51.2</v>
      </c>
      <c r="AR54">
        <v>21.74</v>
      </c>
      <c r="AS54">
        <v>0</v>
      </c>
      <c r="AT54">
        <v>190.36</v>
      </c>
      <c r="AU54">
        <v>0.96</v>
      </c>
      <c r="AV54">
        <v>0</v>
      </c>
      <c r="AW54">
        <v>48.16</v>
      </c>
      <c r="AX54">
        <v>0</v>
      </c>
      <c r="AY54">
        <v>0.96</v>
      </c>
      <c r="AZ54">
        <v>0.39</v>
      </c>
      <c r="BA54">
        <v>0.52</v>
      </c>
      <c r="BB54">
        <v>0.93</v>
      </c>
      <c r="BC54">
        <v>0.95</v>
      </c>
      <c r="BD54">
        <v>1.01</v>
      </c>
      <c r="BE54">
        <v>0.95</v>
      </c>
      <c r="BF54">
        <v>0.61</v>
      </c>
      <c r="BG54">
        <v>0.57999999999999996</v>
      </c>
      <c r="BH54">
        <v>1.35</v>
      </c>
      <c r="BI54">
        <v>0.77</v>
      </c>
      <c r="BJ54">
        <v>0.48</v>
      </c>
      <c r="BK54">
        <v>2.89</v>
      </c>
      <c r="BL54">
        <v>0.67</v>
      </c>
      <c r="BM54">
        <v>0.57999999999999996</v>
      </c>
      <c r="BN54">
        <v>0</v>
      </c>
      <c r="BO54">
        <v>25.95</v>
      </c>
      <c r="BP54">
        <v>67.430000000000007</v>
      </c>
      <c r="BQ54">
        <v>0</v>
      </c>
      <c r="BR54">
        <v>52.5</v>
      </c>
      <c r="BS54">
        <v>22.5</v>
      </c>
    </row>
    <row r="55" spans="1:71">
      <c r="G55" t="s">
        <v>97</v>
      </c>
      <c r="H55" s="115">
        <v>464.07999999999987</v>
      </c>
      <c r="I55" s="88">
        <v>246.43</v>
      </c>
      <c r="J55" s="88">
        <v>207.06000000000003</v>
      </c>
      <c r="K55" s="88">
        <v>49.12</v>
      </c>
      <c r="L55" s="88">
        <v>0.96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9.6300000000000008</v>
      </c>
      <c r="X55">
        <v>50.09</v>
      </c>
      <c r="Y55">
        <v>2.89</v>
      </c>
      <c r="Z55">
        <v>13.2</v>
      </c>
      <c r="AA55">
        <v>7.11</v>
      </c>
      <c r="AB55">
        <v>28.56</v>
      </c>
      <c r="AC55">
        <v>0.96</v>
      </c>
      <c r="AD55">
        <v>28.9</v>
      </c>
      <c r="AE55">
        <v>0</v>
      </c>
      <c r="AF55">
        <v>185.44</v>
      </c>
      <c r="AG55">
        <v>0</v>
      </c>
      <c r="AH55">
        <v>0</v>
      </c>
      <c r="AI55">
        <v>66.23</v>
      </c>
      <c r="AJ55">
        <v>0</v>
      </c>
      <c r="AK55">
        <v>19.27</v>
      </c>
      <c r="AL55">
        <v>0.96</v>
      </c>
      <c r="AM55">
        <v>0</v>
      </c>
      <c r="AN55">
        <v>14.45</v>
      </c>
      <c r="AO55">
        <v>0</v>
      </c>
      <c r="AP55">
        <v>45.52</v>
      </c>
      <c r="AQ55">
        <v>51.2</v>
      </c>
      <c r="AR55">
        <v>21.74</v>
      </c>
      <c r="AS55">
        <v>0</v>
      </c>
      <c r="AT55">
        <v>190.36</v>
      </c>
      <c r="AU55">
        <v>0.96</v>
      </c>
      <c r="AV55">
        <v>0</v>
      </c>
      <c r="AW55">
        <v>48.16</v>
      </c>
      <c r="AX55">
        <v>0</v>
      </c>
      <c r="AY55">
        <v>0.96</v>
      </c>
      <c r="AZ55">
        <v>0.39</v>
      </c>
      <c r="BA55">
        <v>0.52</v>
      </c>
      <c r="BB55">
        <v>0.93</v>
      </c>
      <c r="BC55">
        <v>0.95</v>
      </c>
      <c r="BD55">
        <v>1.01</v>
      </c>
      <c r="BE55">
        <v>0.95</v>
      </c>
      <c r="BF55">
        <v>0.61</v>
      </c>
      <c r="BG55">
        <v>0.57999999999999996</v>
      </c>
      <c r="BH55">
        <v>1.35</v>
      </c>
      <c r="BI55">
        <v>0.77</v>
      </c>
      <c r="BJ55">
        <v>0.48</v>
      </c>
      <c r="BK55">
        <v>2.89</v>
      </c>
      <c r="BL55">
        <v>0.67</v>
      </c>
      <c r="BM55">
        <v>0.57999999999999996</v>
      </c>
      <c r="BN55">
        <v>0</v>
      </c>
      <c r="BO55">
        <v>25.95</v>
      </c>
      <c r="BP55">
        <v>67.430000000000007</v>
      </c>
      <c r="BQ55">
        <v>0</v>
      </c>
      <c r="BR55">
        <v>52.5</v>
      </c>
      <c r="BS55">
        <v>22.5</v>
      </c>
    </row>
    <row r="56" spans="1:71">
      <c r="G56" t="s">
        <v>98</v>
      </c>
      <c r="H56" s="115">
        <v>467.57999999999987</v>
      </c>
      <c r="I56" s="88">
        <v>247.93</v>
      </c>
      <c r="J56" s="88">
        <v>207.06000000000003</v>
      </c>
      <c r="K56" s="88">
        <v>49.12</v>
      </c>
      <c r="L56" s="88">
        <v>0.96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9.6300000000000008</v>
      </c>
      <c r="X56">
        <v>50.09</v>
      </c>
      <c r="Y56">
        <v>2.89</v>
      </c>
      <c r="Z56">
        <v>13.2</v>
      </c>
      <c r="AA56">
        <v>7.11</v>
      </c>
      <c r="AB56">
        <v>28.56</v>
      </c>
      <c r="AC56">
        <v>0.96</v>
      </c>
      <c r="AD56">
        <v>28.9</v>
      </c>
      <c r="AE56">
        <v>0</v>
      </c>
      <c r="AF56">
        <v>185.44</v>
      </c>
      <c r="AG56">
        <v>0</v>
      </c>
      <c r="AH56">
        <v>0</v>
      </c>
      <c r="AI56">
        <v>66.23</v>
      </c>
      <c r="AJ56">
        <v>0</v>
      </c>
      <c r="AK56">
        <v>19.27</v>
      </c>
      <c r="AL56">
        <v>0.96</v>
      </c>
      <c r="AM56">
        <v>0</v>
      </c>
      <c r="AN56">
        <v>14.45</v>
      </c>
      <c r="AO56">
        <v>0</v>
      </c>
      <c r="AP56">
        <v>45.52</v>
      </c>
      <c r="AQ56">
        <v>51.2</v>
      </c>
      <c r="AR56">
        <v>21.74</v>
      </c>
      <c r="AS56">
        <v>0</v>
      </c>
      <c r="AT56">
        <v>190.36</v>
      </c>
      <c r="AU56">
        <v>0.96</v>
      </c>
      <c r="AV56">
        <v>0</v>
      </c>
      <c r="AW56">
        <v>48.16</v>
      </c>
      <c r="AX56">
        <v>0</v>
      </c>
      <c r="AY56">
        <v>0.96</v>
      </c>
      <c r="AZ56">
        <v>0.39</v>
      </c>
      <c r="BA56">
        <v>0.52</v>
      </c>
      <c r="BB56">
        <v>0.93</v>
      </c>
      <c r="BC56">
        <v>0.95</v>
      </c>
      <c r="BD56">
        <v>1.01</v>
      </c>
      <c r="BE56">
        <v>0.95</v>
      </c>
      <c r="BF56">
        <v>0.61</v>
      </c>
      <c r="BG56">
        <v>0.57999999999999996</v>
      </c>
      <c r="BH56">
        <v>1.35</v>
      </c>
      <c r="BI56">
        <v>0.77</v>
      </c>
      <c r="BJ56">
        <v>0.48</v>
      </c>
      <c r="BK56">
        <v>2.89</v>
      </c>
      <c r="BL56">
        <v>0.67</v>
      </c>
      <c r="BM56">
        <v>0.57999999999999996</v>
      </c>
      <c r="BN56">
        <v>0</v>
      </c>
      <c r="BO56">
        <v>25.95</v>
      </c>
      <c r="BP56">
        <v>67.430000000000007</v>
      </c>
      <c r="BQ56">
        <v>0</v>
      </c>
      <c r="BR56">
        <v>56</v>
      </c>
      <c r="BS56">
        <v>24</v>
      </c>
    </row>
    <row r="57" spans="1:71">
      <c r="G57" t="s">
        <v>99</v>
      </c>
      <c r="H57" s="115">
        <v>465.83999999999986</v>
      </c>
      <c r="I57" s="88">
        <v>247.19</v>
      </c>
      <c r="J57" s="88">
        <v>207.06000000000003</v>
      </c>
      <c r="K57" s="88">
        <v>49.12</v>
      </c>
      <c r="L57" s="88">
        <v>0.96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9.6300000000000008</v>
      </c>
      <c r="X57">
        <v>50.09</v>
      </c>
      <c r="Y57">
        <v>2.89</v>
      </c>
      <c r="Z57">
        <v>13.2</v>
      </c>
      <c r="AA57">
        <v>7.11</v>
      </c>
      <c r="AB57">
        <v>28.56</v>
      </c>
      <c r="AC57">
        <v>0.96</v>
      </c>
      <c r="AD57">
        <v>28.9</v>
      </c>
      <c r="AE57">
        <v>0</v>
      </c>
      <c r="AF57">
        <v>185.44</v>
      </c>
      <c r="AG57">
        <v>0</v>
      </c>
      <c r="AH57">
        <v>0</v>
      </c>
      <c r="AI57">
        <v>66.23</v>
      </c>
      <c r="AJ57">
        <v>0</v>
      </c>
      <c r="AK57">
        <v>19.27</v>
      </c>
      <c r="AL57">
        <v>0.96</v>
      </c>
      <c r="AM57">
        <v>0</v>
      </c>
      <c r="AN57">
        <v>14.45</v>
      </c>
      <c r="AO57">
        <v>0</v>
      </c>
      <c r="AP57">
        <v>45.52</v>
      </c>
      <c r="AQ57">
        <v>51.2</v>
      </c>
      <c r="AR57">
        <v>21.74</v>
      </c>
      <c r="AS57">
        <v>0</v>
      </c>
      <c r="AT57">
        <v>190.36</v>
      </c>
      <c r="AU57">
        <v>0.96</v>
      </c>
      <c r="AV57">
        <v>0</v>
      </c>
      <c r="AW57">
        <v>48.16</v>
      </c>
      <c r="AX57">
        <v>0</v>
      </c>
      <c r="AY57">
        <v>0.96</v>
      </c>
      <c r="AZ57">
        <v>0.39</v>
      </c>
      <c r="BA57">
        <v>0.52</v>
      </c>
      <c r="BB57">
        <v>0.93</v>
      </c>
      <c r="BC57">
        <v>0.95</v>
      </c>
      <c r="BD57">
        <v>1.01</v>
      </c>
      <c r="BE57">
        <v>0.95</v>
      </c>
      <c r="BF57">
        <v>0.61</v>
      </c>
      <c r="BG57">
        <v>0.57999999999999996</v>
      </c>
      <c r="BH57">
        <v>1.35</v>
      </c>
      <c r="BI57">
        <v>0.77</v>
      </c>
      <c r="BJ57">
        <v>0.48</v>
      </c>
      <c r="BK57">
        <v>2.89</v>
      </c>
      <c r="BL57">
        <v>0.67</v>
      </c>
      <c r="BM57">
        <v>0.57999999999999996</v>
      </c>
      <c r="BN57">
        <v>0</v>
      </c>
      <c r="BO57">
        <v>25.95</v>
      </c>
      <c r="BP57">
        <v>67.430000000000007</v>
      </c>
      <c r="BQ57">
        <v>0</v>
      </c>
      <c r="BR57">
        <v>54.26</v>
      </c>
      <c r="BS57">
        <v>23.26</v>
      </c>
    </row>
    <row r="58" spans="1:71">
      <c r="G58" t="s">
        <v>100</v>
      </c>
      <c r="H58" s="115">
        <v>466.28999999999985</v>
      </c>
      <c r="I58" s="88">
        <v>247.37</v>
      </c>
      <c r="J58" s="88">
        <v>207.06000000000003</v>
      </c>
      <c r="K58" s="88">
        <v>49.12</v>
      </c>
      <c r="L58" s="88">
        <v>0.96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9.6300000000000008</v>
      </c>
      <c r="X58">
        <v>50.09</v>
      </c>
      <c r="Y58">
        <v>2.89</v>
      </c>
      <c r="Z58">
        <v>13.2</v>
      </c>
      <c r="AA58">
        <v>7.11</v>
      </c>
      <c r="AB58">
        <v>28.56</v>
      </c>
      <c r="AC58">
        <v>0.96</v>
      </c>
      <c r="AD58">
        <v>28.9</v>
      </c>
      <c r="AE58">
        <v>0</v>
      </c>
      <c r="AF58">
        <v>185.44</v>
      </c>
      <c r="AG58">
        <v>0</v>
      </c>
      <c r="AH58">
        <v>0</v>
      </c>
      <c r="AI58">
        <v>66.23</v>
      </c>
      <c r="AJ58">
        <v>0</v>
      </c>
      <c r="AK58">
        <v>19.27</v>
      </c>
      <c r="AL58">
        <v>0.96</v>
      </c>
      <c r="AM58">
        <v>0</v>
      </c>
      <c r="AN58">
        <v>14.45</v>
      </c>
      <c r="AO58">
        <v>0</v>
      </c>
      <c r="AP58">
        <v>45.52</v>
      </c>
      <c r="AQ58">
        <v>51.2</v>
      </c>
      <c r="AR58">
        <v>21.74</v>
      </c>
      <c r="AS58">
        <v>0</v>
      </c>
      <c r="AT58">
        <v>190.36</v>
      </c>
      <c r="AU58">
        <v>0.96</v>
      </c>
      <c r="AV58">
        <v>0</v>
      </c>
      <c r="AW58">
        <v>48.16</v>
      </c>
      <c r="AX58">
        <v>0</v>
      </c>
      <c r="AY58">
        <v>0.96</v>
      </c>
      <c r="AZ58">
        <v>0.39</v>
      </c>
      <c r="BA58">
        <v>0.52</v>
      </c>
      <c r="BB58">
        <v>0.93</v>
      </c>
      <c r="BC58">
        <v>0.95</v>
      </c>
      <c r="BD58">
        <v>1.01</v>
      </c>
      <c r="BE58">
        <v>0.95</v>
      </c>
      <c r="BF58">
        <v>0.61</v>
      </c>
      <c r="BG58">
        <v>0.57999999999999996</v>
      </c>
      <c r="BH58">
        <v>1.35</v>
      </c>
      <c r="BI58">
        <v>0.77</v>
      </c>
      <c r="BJ58">
        <v>0.48</v>
      </c>
      <c r="BK58">
        <v>2.89</v>
      </c>
      <c r="BL58">
        <v>0.67</v>
      </c>
      <c r="BM58">
        <v>0.57999999999999996</v>
      </c>
      <c r="BN58">
        <v>0</v>
      </c>
      <c r="BO58">
        <v>25.95</v>
      </c>
      <c r="BP58">
        <v>67.430000000000007</v>
      </c>
      <c r="BQ58">
        <v>0</v>
      </c>
      <c r="BR58">
        <v>54.71</v>
      </c>
      <c r="BS58">
        <v>23.44</v>
      </c>
    </row>
    <row r="59" spans="1:71">
      <c r="G59" t="s">
        <v>101</v>
      </c>
      <c r="H59" s="115">
        <v>467.57999999999987</v>
      </c>
      <c r="I59" s="88">
        <v>246.39</v>
      </c>
      <c r="J59" s="88">
        <v>207.06000000000003</v>
      </c>
      <c r="K59" s="88">
        <v>49.12</v>
      </c>
      <c r="L59" s="88">
        <v>0.96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9.6300000000000008</v>
      </c>
      <c r="X59">
        <v>50.09</v>
      </c>
      <c r="Y59">
        <v>2.89</v>
      </c>
      <c r="Z59">
        <v>13.2</v>
      </c>
      <c r="AA59">
        <v>7.11</v>
      </c>
      <c r="AB59">
        <v>28.56</v>
      </c>
      <c r="AC59">
        <v>0.96</v>
      </c>
      <c r="AD59">
        <v>28.9</v>
      </c>
      <c r="AE59">
        <v>0</v>
      </c>
      <c r="AF59">
        <v>185.44</v>
      </c>
      <c r="AG59">
        <v>0</v>
      </c>
      <c r="AH59">
        <v>0</v>
      </c>
      <c r="AI59">
        <v>66.23</v>
      </c>
      <c r="AJ59">
        <v>0</v>
      </c>
      <c r="AK59">
        <v>17.73</v>
      </c>
      <c r="AL59">
        <v>0.96</v>
      </c>
      <c r="AM59">
        <v>0</v>
      </c>
      <c r="AN59">
        <v>14.45</v>
      </c>
      <c r="AO59">
        <v>0</v>
      </c>
      <c r="AP59">
        <v>45.52</v>
      </c>
      <c r="AQ59">
        <v>51.2</v>
      </c>
      <c r="AR59">
        <v>21.74</v>
      </c>
      <c r="AS59">
        <v>0</v>
      </c>
      <c r="AT59">
        <v>190.36</v>
      </c>
      <c r="AU59">
        <v>0.96</v>
      </c>
      <c r="AV59">
        <v>0</v>
      </c>
      <c r="AW59">
        <v>48.16</v>
      </c>
      <c r="AX59">
        <v>0</v>
      </c>
      <c r="AY59">
        <v>0.96</v>
      </c>
      <c r="AZ59">
        <v>0.39</v>
      </c>
      <c r="BA59">
        <v>0.52</v>
      </c>
      <c r="BB59">
        <v>0.93</v>
      </c>
      <c r="BC59">
        <v>0.95</v>
      </c>
      <c r="BD59">
        <v>1.01</v>
      </c>
      <c r="BE59">
        <v>0.95</v>
      </c>
      <c r="BF59">
        <v>0.61</v>
      </c>
      <c r="BG59">
        <v>0.57999999999999996</v>
      </c>
      <c r="BH59">
        <v>1.35</v>
      </c>
      <c r="BI59">
        <v>0.77</v>
      </c>
      <c r="BJ59">
        <v>0.48</v>
      </c>
      <c r="BK59">
        <v>2.89</v>
      </c>
      <c r="BL59">
        <v>0.67</v>
      </c>
      <c r="BM59">
        <v>0.57999999999999996</v>
      </c>
      <c r="BN59">
        <v>0</v>
      </c>
      <c r="BO59">
        <v>25.95</v>
      </c>
      <c r="BP59">
        <v>67.430000000000007</v>
      </c>
      <c r="BQ59">
        <v>0</v>
      </c>
      <c r="BR59">
        <v>56</v>
      </c>
      <c r="BS59">
        <v>24</v>
      </c>
    </row>
    <row r="60" spans="1:71">
      <c r="G60" t="s">
        <v>102</v>
      </c>
      <c r="H60" s="115">
        <v>467.57999999999987</v>
      </c>
      <c r="I60" s="88">
        <v>246.39</v>
      </c>
      <c r="J60" s="88">
        <v>207.06000000000003</v>
      </c>
      <c r="K60" s="88">
        <v>49.12</v>
      </c>
      <c r="L60" s="88">
        <v>0.96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9.6300000000000008</v>
      </c>
      <c r="X60">
        <v>50.09</v>
      </c>
      <c r="Y60">
        <v>2.89</v>
      </c>
      <c r="Z60">
        <v>13.2</v>
      </c>
      <c r="AA60">
        <v>7.11</v>
      </c>
      <c r="AB60">
        <v>28.56</v>
      </c>
      <c r="AC60">
        <v>0.96</v>
      </c>
      <c r="AD60">
        <v>28.9</v>
      </c>
      <c r="AE60">
        <v>0</v>
      </c>
      <c r="AF60">
        <v>185.44</v>
      </c>
      <c r="AG60">
        <v>0</v>
      </c>
      <c r="AH60">
        <v>0</v>
      </c>
      <c r="AI60">
        <v>66.23</v>
      </c>
      <c r="AJ60">
        <v>0</v>
      </c>
      <c r="AK60">
        <v>17.73</v>
      </c>
      <c r="AL60">
        <v>0.96</v>
      </c>
      <c r="AM60">
        <v>0</v>
      </c>
      <c r="AN60">
        <v>14.45</v>
      </c>
      <c r="AO60">
        <v>0</v>
      </c>
      <c r="AP60">
        <v>45.52</v>
      </c>
      <c r="AQ60">
        <v>51.2</v>
      </c>
      <c r="AR60">
        <v>21.74</v>
      </c>
      <c r="AS60">
        <v>0</v>
      </c>
      <c r="AT60">
        <v>190.36</v>
      </c>
      <c r="AU60">
        <v>0.96</v>
      </c>
      <c r="AV60">
        <v>0</v>
      </c>
      <c r="AW60">
        <v>48.16</v>
      </c>
      <c r="AX60">
        <v>0</v>
      </c>
      <c r="AY60">
        <v>0.96</v>
      </c>
      <c r="AZ60">
        <v>0.39</v>
      </c>
      <c r="BA60">
        <v>0.52</v>
      </c>
      <c r="BB60">
        <v>0.93</v>
      </c>
      <c r="BC60">
        <v>0.95</v>
      </c>
      <c r="BD60">
        <v>1.01</v>
      </c>
      <c r="BE60">
        <v>0.95</v>
      </c>
      <c r="BF60">
        <v>0.61</v>
      </c>
      <c r="BG60">
        <v>0.57999999999999996</v>
      </c>
      <c r="BH60">
        <v>1.35</v>
      </c>
      <c r="BI60">
        <v>0.77</v>
      </c>
      <c r="BJ60">
        <v>0.48</v>
      </c>
      <c r="BK60">
        <v>2.89</v>
      </c>
      <c r="BL60">
        <v>0.67</v>
      </c>
      <c r="BM60">
        <v>0.57999999999999996</v>
      </c>
      <c r="BN60">
        <v>0</v>
      </c>
      <c r="BO60">
        <v>25.95</v>
      </c>
      <c r="BP60">
        <v>67.430000000000007</v>
      </c>
      <c r="BQ60">
        <v>0</v>
      </c>
      <c r="BR60">
        <v>56</v>
      </c>
      <c r="BS60">
        <v>24</v>
      </c>
    </row>
    <row r="61" spans="1:71">
      <c r="G61" t="s">
        <v>103</v>
      </c>
      <c r="H61" s="115">
        <v>466.22999999999985</v>
      </c>
      <c r="I61" s="88">
        <v>245.81</v>
      </c>
      <c r="J61" s="88">
        <v>207.06000000000003</v>
      </c>
      <c r="K61" s="88">
        <v>49.12</v>
      </c>
      <c r="L61" s="88">
        <v>0.96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9.6300000000000008</v>
      </c>
      <c r="X61">
        <v>50.09</v>
      </c>
      <c r="Y61">
        <v>2.89</v>
      </c>
      <c r="Z61">
        <v>13.2</v>
      </c>
      <c r="AA61">
        <v>7.11</v>
      </c>
      <c r="AB61">
        <v>28.56</v>
      </c>
      <c r="AC61">
        <v>0.96</v>
      </c>
      <c r="AD61">
        <v>28.9</v>
      </c>
      <c r="AE61">
        <v>0</v>
      </c>
      <c r="AF61">
        <v>185.44</v>
      </c>
      <c r="AG61">
        <v>0</v>
      </c>
      <c r="AH61">
        <v>0</v>
      </c>
      <c r="AI61">
        <v>66.23</v>
      </c>
      <c r="AJ61">
        <v>0</v>
      </c>
      <c r="AK61">
        <v>17.73</v>
      </c>
      <c r="AL61">
        <v>0.96</v>
      </c>
      <c r="AM61">
        <v>0</v>
      </c>
      <c r="AN61">
        <v>14.45</v>
      </c>
      <c r="AO61">
        <v>0</v>
      </c>
      <c r="AP61">
        <v>45.52</v>
      </c>
      <c r="AQ61">
        <v>51.2</v>
      </c>
      <c r="AR61">
        <v>21.74</v>
      </c>
      <c r="AS61">
        <v>0</v>
      </c>
      <c r="AT61">
        <v>190.36</v>
      </c>
      <c r="AU61">
        <v>0.96</v>
      </c>
      <c r="AV61">
        <v>0</v>
      </c>
      <c r="AW61">
        <v>48.16</v>
      </c>
      <c r="AX61">
        <v>0</v>
      </c>
      <c r="AY61">
        <v>0.96</v>
      </c>
      <c r="AZ61">
        <v>0.39</v>
      </c>
      <c r="BA61">
        <v>0.52</v>
      </c>
      <c r="BB61">
        <v>0.93</v>
      </c>
      <c r="BC61">
        <v>0.95</v>
      </c>
      <c r="BD61">
        <v>1.01</v>
      </c>
      <c r="BE61">
        <v>0.95</v>
      </c>
      <c r="BF61">
        <v>0.61</v>
      </c>
      <c r="BG61">
        <v>0.57999999999999996</v>
      </c>
      <c r="BH61">
        <v>1.35</v>
      </c>
      <c r="BI61">
        <v>0.77</v>
      </c>
      <c r="BJ61">
        <v>0.48</v>
      </c>
      <c r="BK61">
        <v>2.89</v>
      </c>
      <c r="BL61">
        <v>0.67</v>
      </c>
      <c r="BM61">
        <v>0.57999999999999996</v>
      </c>
      <c r="BN61">
        <v>0</v>
      </c>
      <c r="BO61">
        <v>25.95</v>
      </c>
      <c r="BP61">
        <v>67.430000000000007</v>
      </c>
      <c r="BQ61">
        <v>0</v>
      </c>
      <c r="BR61">
        <v>54.65</v>
      </c>
      <c r="BS61">
        <v>23.42</v>
      </c>
    </row>
    <row r="62" spans="1:71">
      <c r="G62" t="s">
        <v>104</v>
      </c>
      <c r="H62" s="115">
        <v>465.83999999999986</v>
      </c>
      <c r="I62" s="88">
        <v>245.62</v>
      </c>
      <c r="J62" s="88">
        <v>207.06000000000003</v>
      </c>
      <c r="K62" s="88">
        <v>49.12</v>
      </c>
      <c r="L62" s="88">
        <v>0.96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9.6300000000000008</v>
      </c>
      <c r="X62">
        <v>50.09</v>
      </c>
      <c r="Y62">
        <v>2.89</v>
      </c>
      <c r="Z62">
        <v>13.2</v>
      </c>
      <c r="AA62">
        <v>7.11</v>
      </c>
      <c r="AB62">
        <v>28.56</v>
      </c>
      <c r="AC62">
        <v>0.96</v>
      </c>
      <c r="AD62">
        <v>28.9</v>
      </c>
      <c r="AE62">
        <v>0</v>
      </c>
      <c r="AF62">
        <v>185.44</v>
      </c>
      <c r="AG62">
        <v>0</v>
      </c>
      <c r="AH62">
        <v>0</v>
      </c>
      <c r="AI62">
        <v>66.23</v>
      </c>
      <c r="AJ62">
        <v>0</v>
      </c>
      <c r="AK62">
        <v>17.71</v>
      </c>
      <c r="AL62">
        <v>0.96</v>
      </c>
      <c r="AM62">
        <v>0</v>
      </c>
      <c r="AN62">
        <v>14.45</v>
      </c>
      <c r="AO62">
        <v>0</v>
      </c>
      <c r="AP62">
        <v>45.52</v>
      </c>
      <c r="AQ62">
        <v>51.2</v>
      </c>
      <c r="AR62">
        <v>21.74</v>
      </c>
      <c r="AS62">
        <v>0</v>
      </c>
      <c r="AT62">
        <v>190.36</v>
      </c>
      <c r="AU62">
        <v>0.96</v>
      </c>
      <c r="AV62">
        <v>0</v>
      </c>
      <c r="AW62">
        <v>48.16</v>
      </c>
      <c r="AX62">
        <v>0</v>
      </c>
      <c r="AY62">
        <v>0.96</v>
      </c>
      <c r="AZ62">
        <v>0.39</v>
      </c>
      <c r="BA62">
        <v>0.52</v>
      </c>
      <c r="BB62">
        <v>0.93</v>
      </c>
      <c r="BC62">
        <v>0.95</v>
      </c>
      <c r="BD62">
        <v>1.01</v>
      </c>
      <c r="BE62">
        <v>0.95</v>
      </c>
      <c r="BF62">
        <v>0.61</v>
      </c>
      <c r="BG62">
        <v>0.57999999999999996</v>
      </c>
      <c r="BH62">
        <v>1.35</v>
      </c>
      <c r="BI62">
        <v>0.77</v>
      </c>
      <c r="BJ62">
        <v>0.48</v>
      </c>
      <c r="BK62">
        <v>2.89</v>
      </c>
      <c r="BL62">
        <v>0.67</v>
      </c>
      <c r="BM62">
        <v>0.57999999999999996</v>
      </c>
      <c r="BN62">
        <v>0</v>
      </c>
      <c r="BO62">
        <v>25.95</v>
      </c>
      <c r="BP62">
        <v>67.430000000000007</v>
      </c>
      <c r="BQ62">
        <v>0</v>
      </c>
      <c r="BR62">
        <v>54.26</v>
      </c>
      <c r="BS62">
        <v>23.25</v>
      </c>
    </row>
    <row r="63" spans="1:71">
      <c r="G63" t="s">
        <v>105</v>
      </c>
      <c r="H63" s="115">
        <v>492.27999999999986</v>
      </c>
      <c r="I63" s="88">
        <v>227.68000000000004</v>
      </c>
      <c r="J63" s="88">
        <v>207.06000000000003</v>
      </c>
      <c r="K63" s="88">
        <v>49.12</v>
      </c>
      <c r="L63" s="88">
        <v>0.96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36.61</v>
      </c>
      <c r="X63">
        <v>50.09</v>
      </c>
      <c r="Y63">
        <v>2.89</v>
      </c>
      <c r="Z63">
        <v>13.2</v>
      </c>
      <c r="AA63">
        <v>7.11</v>
      </c>
      <c r="AB63">
        <v>28.56</v>
      </c>
      <c r="AC63">
        <v>0.96</v>
      </c>
      <c r="AD63">
        <v>28.9</v>
      </c>
      <c r="AE63">
        <v>0</v>
      </c>
      <c r="AF63">
        <v>185.44</v>
      </c>
      <c r="AG63">
        <v>0</v>
      </c>
      <c r="AH63">
        <v>0</v>
      </c>
      <c r="AI63">
        <v>66.23</v>
      </c>
      <c r="AJ63">
        <v>0</v>
      </c>
      <c r="AK63">
        <v>0</v>
      </c>
      <c r="AL63">
        <v>0.96</v>
      </c>
      <c r="AM63">
        <v>0</v>
      </c>
      <c r="AN63">
        <v>14.45</v>
      </c>
      <c r="AO63">
        <v>0</v>
      </c>
      <c r="AP63">
        <v>45.52</v>
      </c>
      <c r="AQ63">
        <v>51.2</v>
      </c>
      <c r="AR63">
        <v>21.74</v>
      </c>
      <c r="AS63">
        <v>0</v>
      </c>
      <c r="AT63">
        <v>190.36</v>
      </c>
      <c r="AU63">
        <v>0.96</v>
      </c>
      <c r="AV63">
        <v>0</v>
      </c>
      <c r="AW63">
        <v>48.16</v>
      </c>
      <c r="AX63">
        <v>0</v>
      </c>
      <c r="AY63">
        <v>0.96</v>
      </c>
      <c r="AZ63">
        <v>0.39</v>
      </c>
      <c r="BA63">
        <v>0.52</v>
      </c>
      <c r="BB63">
        <v>0.93</v>
      </c>
      <c r="BC63">
        <v>0.95</v>
      </c>
      <c r="BD63">
        <v>1.01</v>
      </c>
      <c r="BE63">
        <v>0.95</v>
      </c>
      <c r="BF63">
        <v>0.61</v>
      </c>
      <c r="BG63">
        <v>0.57999999999999996</v>
      </c>
      <c r="BH63">
        <v>1.35</v>
      </c>
      <c r="BI63">
        <v>0.77</v>
      </c>
      <c r="BJ63">
        <v>0.48</v>
      </c>
      <c r="BK63">
        <v>2.89</v>
      </c>
      <c r="BL63">
        <v>0.67</v>
      </c>
      <c r="BM63">
        <v>0.57999999999999996</v>
      </c>
      <c r="BN63">
        <v>0</v>
      </c>
      <c r="BO63">
        <v>25.95</v>
      </c>
      <c r="BP63">
        <v>67.430000000000007</v>
      </c>
      <c r="BQ63">
        <v>0</v>
      </c>
      <c r="BR63">
        <v>53.72</v>
      </c>
      <c r="BS63">
        <v>23.02</v>
      </c>
    </row>
    <row r="64" spans="1:71">
      <c r="G64" t="s">
        <v>106</v>
      </c>
      <c r="H64" s="115">
        <v>491.51999999999987</v>
      </c>
      <c r="I64" s="88">
        <v>227.36</v>
      </c>
      <c r="J64" s="88">
        <v>207.06000000000003</v>
      </c>
      <c r="K64" s="88">
        <v>49.12</v>
      </c>
      <c r="L64" s="88">
        <v>0.96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36.61</v>
      </c>
      <c r="X64">
        <v>50.09</v>
      </c>
      <c r="Y64">
        <v>2.89</v>
      </c>
      <c r="Z64">
        <v>13.2</v>
      </c>
      <c r="AA64">
        <v>7.11</v>
      </c>
      <c r="AB64">
        <v>28.56</v>
      </c>
      <c r="AC64">
        <v>0.96</v>
      </c>
      <c r="AD64">
        <v>28.9</v>
      </c>
      <c r="AE64">
        <v>0</v>
      </c>
      <c r="AF64">
        <v>185.44</v>
      </c>
      <c r="AG64">
        <v>0</v>
      </c>
      <c r="AH64">
        <v>0</v>
      </c>
      <c r="AI64">
        <v>66.23</v>
      </c>
      <c r="AJ64">
        <v>0</v>
      </c>
      <c r="AK64">
        <v>0</v>
      </c>
      <c r="AL64">
        <v>0.96</v>
      </c>
      <c r="AM64">
        <v>0</v>
      </c>
      <c r="AN64">
        <v>14.45</v>
      </c>
      <c r="AO64">
        <v>0</v>
      </c>
      <c r="AP64">
        <v>45.52</v>
      </c>
      <c r="AQ64">
        <v>51.2</v>
      </c>
      <c r="AR64">
        <v>21.74</v>
      </c>
      <c r="AS64">
        <v>0</v>
      </c>
      <c r="AT64">
        <v>190.36</v>
      </c>
      <c r="AU64">
        <v>0.96</v>
      </c>
      <c r="AV64">
        <v>0</v>
      </c>
      <c r="AW64">
        <v>48.16</v>
      </c>
      <c r="AX64">
        <v>0</v>
      </c>
      <c r="AY64">
        <v>0.96</v>
      </c>
      <c r="AZ64">
        <v>0.39</v>
      </c>
      <c r="BA64">
        <v>0.52</v>
      </c>
      <c r="BB64">
        <v>0.93</v>
      </c>
      <c r="BC64">
        <v>0.95</v>
      </c>
      <c r="BD64">
        <v>1.01</v>
      </c>
      <c r="BE64">
        <v>0.95</v>
      </c>
      <c r="BF64">
        <v>0.61</v>
      </c>
      <c r="BG64">
        <v>0.57999999999999996</v>
      </c>
      <c r="BH64">
        <v>1.35</v>
      </c>
      <c r="BI64">
        <v>0.77</v>
      </c>
      <c r="BJ64">
        <v>0.48</v>
      </c>
      <c r="BK64">
        <v>2.89</v>
      </c>
      <c r="BL64">
        <v>0.67</v>
      </c>
      <c r="BM64">
        <v>0.57999999999999996</v>
      </c>
      <c r="BN64">
        <v>0</v>
      </c>
      <c r="BO64">
        <v>25.95</v>
      </c>
      <c r="BP64">
        <v>67.430000000000007</v>
      </c>
      <c r="BQ64">
        <v>0</v>
      </c>
      <c r="BR64">
        <v>52.96</v>
      </c>
      <c r="BS64">
        <v>22.7</v>
      </c>
    </row>
    <row r="65" spans="7:71">
      <c r="G65" t="s">
        <v>107</v>
      </c>
      <c r="H65" s="115">
        <v>490.33999999999992</v>
      </c>
      <c r="I65" s="88">
        <v>226.85000000000002</v>
      </c>
      <c r="J65" s="88">
        <v>207.06000000000003</v>
      </c>
      <c r="K65" s="88">
        <v>49.12</v>
      </c>
      <c r="L65" s="88">
        <v>0.96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36.61</v>
      </c>
      <c r="X65">
        <v>50.09</v>
      </c>
      <c r="Y65">
        <v>2.89</v>
      </c>
      <c r="Z65">
        <v>13.2</v>
      </c>
      <c r="AA65">
        <v>7.11</v>
      </c>
      <c r="AB65">
        <v>28.56</v>
      </c>
      <c r="AC65">
        <v>0.96</v>
      </c>
      <c r="AD65">
        <v>28.9</v>
      </c>
      <c r="AE65">
        <v>0</v>
      </c>
      <c r="AF65">
        <v>185.44</v>
      </c>
      <c r="AG65">
        <v>0</v>
      </c>
      <c r="AH65">
        <v>0</v>
      </c>
      <c r="AI65">
        <v>66.23</v>
      </c>
      <c r="AJ65">
        <v>0</v>
      </c>
      <c r="AK65">
        <v>0</v>
      </c>
      <c r="AL65">
        <v>0.96</v>
      </c>
      <c r="AM65">
        <v>0</v>
      </c>
      <c r="AN65">
        <v>14.45</v>
      </c>
      <c r="AO65">
        <v>0</v>
      </c>
      <c r="AP65">
        <v>45.52</v>
      </c>
      <c r="AQ65">
        <v>51.2</v>
      </c>
      <c r="AR65">
        <v>21.74</v>
      </c>
      <c r="AS65">
        <v>0</v>
      </c>
      <c r="AT65">
        <v>190.36</v>
      </c>
      <c r="AU65">
        <v>0.96</v>
      </c>
      <c r="AV65">
        <v>0</v>
      </c>
      <c r="AW65">
        <v>48.16</v>
      </c>
      <c r="AX65">
        <v>0</v>
      </c>
      <c r="AY65">
        <v>0.96</v>
      </c>
      <c r="AZ65">
        <v>0.39</v>
      </c>
      <c r="BA65">
        <v>0.52</v>
      </c>
      <c r="BB65">
        <v>0.93</v>
      </c>
      <c r="BC65">
        <v>0.95</v>
      </c>
      <c r="BD65">
        <v>1.01</v>
      </c>
      <c r="BE65">
        <v>0.95</v>
      </c>
      <c r="BF65">
        <v>0.61</v>
      </c>
      <c r="BG65">
        <v>0.57999999999999996</v>
      </c>
      <c r="BH65">
        <v>1.35</v>
      </c>
      <c r="BI65">
        <v>0.77</v>
      </c>
      <c r="BJ65">
        <v>0.48</v>
      </c>
      <c r="BK65">
        <v>2.89</v>
      </c>
      <c r="BL65">
        <v>0.67</v>
      </c>
      <c r="BM65">
        <v>0.57999999999999996</v>
      </c>
      <c r="BN65">
        <v>0</v>
      </c>
      <c r="BO65">
        <v>25.95</v>
      </c>
      <c r="BP65">
        <v>67.430000000000007</v>
      </c>
      <c r="BQ65">
        <v>0</v>
      </c>
      <c r="BR65">
        <v>51.78</v>
      </c>
      <c r="BS65">
        <v>22.19</v>
      </c>
    </row>
    <row r="66" spans="7:71">
      <c r="G66" t="s">
        <v>108</v>
      </c>
      <c r="H66" s="115">
        <v>488.78999999999991</v>
      </c>
      <c r="I66" s="88">
        <v>226.19000000000003</v>
      </c>
      <c r="J66" s="88">
        <v>207.06000000000003</v>
      </c>
      <c r="K66" s="88">
        <v>49.12</v>
      </c>
      <c r="L66" s="88">
        <v>0.96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36.61</v>
      </c>
      <c r="X66">
        <v>50.09</v>
      </c>
      <c r="Y66">
        <v>2.89</v>
      </c>
      <c r="Z66">
        <v>13.2</v>
      </c>
      <c r="AA66">
        <v>7.11</v>
      </c>
      <c r="AB66">
        <v>28.56</v>
      </c>
      <c r="AC66">
        <v>0.96</v>
      </c>
      <c r="AD66">
        <v>28.9</v>
      </c>
      <c r="AE66">
        <v>0</v>
      </c>
      <c r="AF66">
        <v>185.44</v>
      </c>
      <c r="AG66">
        <v>0</v>
      </c>
      <c r="AH66">
        <v>0</v>
      </c>
      <c r="AI66">
        <v>66.23</v>
      </c>
      <c r="AJ66">
        <v>0</v>
      </c>
      <c r="AK66">
        <v>0</v>
      </c>
      <c r="AL66">
        <v>0.96</v>
      </c>
      <c r="AM66">
        <v>0</v>
      </c>
      <c r="AN66">
        <v>14.45</v>
      </c>
      <c r="AO66">
        <v>0</v>
      </c>
      <c r="AP66">
        <v>45.52</v>
      </c>
      <c r="AQ66">
        <v>51.2</v>
      </c>
      <c r="AR66">
        <v>21.74</v>
      </c>
      <c r="AS66">
        <v>0</v>
      </c>
      <c r="AT66">
        <v>190.36</v>
      </c>
      <c r="AU66">
        <v>0.96</v>
      </c>
      <c r="AV66">
        <v>0</v>
      </c>
      <c r="AW66">
        <v>48.16</v>
      </c>
      <c r="AX66">
        <v>0</v>
      </c>
      <c r="AY66">
        <v>0.96</v>
      </c>
      <c r="AZ66">
        <v>0.39</v>
      </c>
      <c r="BA66">
        <v>0.52</v>
      </c>
      <c r="BB66">
        <v>0.93</v>
      </c>
      <c r="BC66">
        <v>0.95</v>
      </c>
      <c r="BD66">
        <v>1.01</v>
      </c>
      <c r="BE66">
        <v>0.95</v>
      </c>
      <c r="BF66">
        <v>0.61</v>
      </c>
      <c r="BG66">
        <v>0.57999999999999996</v>
      </c>
      <c r="BH66">
        <v>1.35</v>
      </c>
      <c r="BI66">
        <v>0.77</v>
      </c>
      <c r="BJ66">
        <v>0.48</v>
      </c>
      <c r="BK66">
        <v>2.89</v>
      </c>
      <c r="BL66">
        <v>0.67</v>
      </c>
      <c r="BM66">
        <v>0.57999999999999996</v>
      </c>
      <c r="BN66">
        <v>0</v>
      </c>
      <c r="BO66">
        <v>25.95</v>
      </c>
      <c r="BP66">
        <v>67.430000000000007</v>
      </c>
      <c r="BQ66">
        <v>0</v>
      </c>
      <c r="BR66">
        <v>50.23</v>
      </c>
      <c r="BS66">
        <v>21.53</v>
      </c>
    </row>
    <row r="67" spans="7:71">
      <c r="G67" t="s">
        <v>109</v>
      </c>
      <c r="H67" s="115">
        <v>485.9899999999999</v>
      </c>
      <c r="I67" s="88">
        <v>225.05</v>
      </c>
      <c r="J67" s="88">
        <v>207.06000000000003</v>
      </c>
      <c r="K67" s="88">
        <v>49.12</v>
      </c>
      <c r="L67" s="88">
        <v>0.96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36.61</v>
      </c>
      <c r="X67">
        <v>50.09</v>
      </c>
      <c r="Y67">
        <v>2.89</v>
      </c>
      <c r="Z67">
        <v>13.2</v>
      </c>
      <c r="AA67">
        <v>7.11</v>
      </c>
      <c r="AB67">
        <v>28.56</v>
      </c>
      <c r="AC67">
        <v>0.96</v>
      </c>
      <c r="AD67">
        <v>28.9</v>
      </c>
      <c r="AE67">
        <v>0</v>
      </c>
      <c r="AF67">
        <v>185.44</v>
      </c>
      <c r="AG67">
        <v>0</v>
      </c>
      <c r="AH67">
        <v>0</v>
      </c>
      <c r="AI67">
        <v>66.23</v>
      </c>
      <c r="AJ67">
        <v>0</v>
      </c>
      <c r="AK67">
        <v>0</v>
      </c>
      <c r="AL67">
        <v>0.82</v>
      </c>
      <c r="AM67">
        <v>0</v>
      </c>
      <c r="AN67">
        <v>14.45</v>
      </c>
      <c r="AO67">
        <v>0</v>
      </c>
      <c r="AP67">
        <v>45.52</v>
      </c>
      <c r="AQ67">
        <v>51.2</v>
      </c>
      <c r="AR67">
        <v>21.74</v>
      </c>
      <c r="AS67">
        <v>0</v>
      </c>
      <c r="AT67">
        <v>190.36</v>
      </c>
      <c r="AU67">
        <v>0.96</v>
      </c>
      <c r="AV67">
        <v>0</v>
      </c>
      <c r="AW67">
        <v>48.16</v>
      </c>
      <c r="AX67">
        <v>0</v>
      </c>
      <c r="AY67">
        <v>0.96</v>
      </c>
      <c r="AZ67">
        <v>0.39</v>
      </c>
      <c r="BA67">
        <v>0.52</v>
      </c>
      <c r="BB67">
        <v>0.93</v>
      </c>
      <c r="BC67">
        <v>0.95</v>
      </c>
      <c r="BD67">
        <v>1.01</v>
      </c>
      <c r="BE67">
        <v>0.95</v>
      </c>
      <c r="BF67">
        <v>0.61</v>
      </c>
      <c r="BG67">
        <v>0.57999999999999996</v>
      </c>
      <c r="BH67">
        <v>1.35</v>
      </c>
      <c r="BI67">
        <v>0.77</v>
      </c>
      <c r="BJ67">
        <v>0.48</v>
      </c>
      <c r="BK67">
        <v>2.89</v>
      </c>
      <c r="BL67">
        <v>0.67</v>
      </c>
      <c r="BM67">
        <v>0.57999999999999996</v>
      </c>
      <c r="BN67">
        <v>0</v>
      </c>
      <c r="BO67">
        <v>25.95</v>
      </c>
      <c r="BP67">
        <v>67.430000000000007</v>
      </c>
      <c r="BQ67">
        <v>0</v>
      </c>
      <c r="BR67">
        <v>47.57</v>
      </c>
      <c r="BS67">
        <v>20.39</v>
      </c>
    </row>
    <row r="68" spans="7:71">
      <c r="G68" t="s">
        <v>110</v>
      </c>
      <c r="H68" s="115">
        <v>482.17999999999989</v>
      </c>
      <c r="I68" s="88">
        <v>223.42000000000002</v>
      </c>
      <c r="J68" s="88">
        <v>207.06000000000003</v>
      </c>
      <c r="K68" s="88">
        <v>49.12</v>
      </c>
      <c r="L68" s="88">
        <v>0.96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36.61</v>
      </c>
      <c r="X68">
        <v>50.09</v>
      </c>
      <c r="Y68">
        <v>2.89</v>
      </c>
      <c r="Z68">
        <v>13.2</v>
      </c>
      <c r="AA68">
        <v>7.11</v>
      </c>
      <c r="AB68">
        <v>28.56</v>
      </c>
      <c r="AC68">
        <v>0.96</v>
      </c>
      <c r="AD68">
        <v>28.9</v>
      </c>
      <c r="AE68">
        <v>0</v>
      </c>
      <c r="AF68">
        <v>185.44</v>
      </c>
      <c r="AG68">
        <v>0</v>
      </c>
      <c r="AH68">
        <v>0</v>
      </c>
      <c r="AI68">
        <v>66.23</v>
      </c>
      <c r="AJ68">
        <v>0</v>
      </c>
      <c r="AK68">
        <v>0</v>
      </c>
      <c r="AL68">
        <v>0.82</v>
      </c>
      <c r="AM68">
        <v>0</v>
      </c>
      <c r="AN68">
        <v>14.45</v>
      </c>
      <c r="AO68">
        <v>0</v>
      </c>
      <c r="AP68">
        <v>45.52</v>
      </c>
      <c r="AQ68">
        <v>51.2</v>
      </c>
      <c r="AR68">
        <v>21.74</v>
      </c>
      <c r="AS68">
        <v>0</v>
      </c>
      <c r="AT68">
        <v>190.36</v>
      </c>
      <c r="AU68">
        <v>0.96</v>
      </c>
      <c r="AV68">
        <v>0</v>
      </c>
      <c r="AW68">
        <v>48.16</v>
      </c>
      <c r="AX68">
        <v>0</v>
      </c>
      <c r="AY68">
        <v>0.96</v>
      </c>
      <c r="AZ68">
        <v>0.39</v>
      </c>
      <c r="BA68">
        <v>0.52</v>
      </c>
      <c r="BB68">
        <v>0.93</v>
      </c>
      <c r="BC68">
        <v>0.95</v>
      </c>
      <c r="BD68">
        <v>1.01</v>
      </c>
      <c r="BE68">
        <v>0.95</v>
      </c>
      <c r="BF68">
        <v>0.61</v>
      </c>
      <c r="BG68">
        <v>0.57999999999999996</v>
      </c>
      <c r="BH68">
        <v>1.35</v>
      </c>
      <c r="BI68">
        <v>0.77</v>
      </c>
      <c r="BJ68">
        <v>0.48</v>
      </c>
      <c r="BK68">
        <v>2.89</v>
      </c>
      <c r="BL68">
        <v>0.67</v>
      </c>
      <c r="BM68">
        <v>0.57999999999999996</v>
      </c>
      <c r="BN68">
        <v>0</v>
      </c>
      <c r="BO68">
        <v>25.95</v>
      </c>
      <c r="BP68">
        <v>67.430000000000007</v>
      </c>
      <c r="BQ68">
        <v>0</v>
      </c>
      <c r="BR68">
        <v>43.76</v>
      </c>
      <c r="BS68">
        <v>18.760000000000002</v>
      </c>
    </row>
    <row r="69" spans="7:71">
      <c r="G69" t="s">
        <v>111</v>
      </c>
      <c r="H69" s="115">
        <v>478.14999999999992</v>
      </c>
      <c r="I69" s="88">
        <v>221.69000000000003</v>
      </c>
      <c r="J69" s="88">
        <v>207.06000000000003</v>
      </c>
      <c r="K69" s="88">
        <v>49.12</v>
      </c>
      <c r="L69" s="88">
        <v>0.96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36.61</v>
      </c>
      <c r="X69">
        <v>50.09</v>
      </c>
      <c r="Y69">
        <v>2.89</v>
      </c>
      <c r="Z69">
        <v>13.2</v>
      </c>
      <c r="AA69">
        <v>7.11</v>
      </c>
      <c r="AB69">
        <v>28.56</v>
      </c>
      <c r="AC69">
        <v>0.96</v>
      </c>
      <c r="AD69">
        <v>28.9</v>
      </c>
      <c r="AE69">
        <v>0</v>
      </c>
      <c r="AF69">
        <v>185.44</v>
      </c>
      <c r="AG69">
        <v>0</v>
      </c>
      <c r="AH69">
        <v>0</v>
      </c>
      <c r="AI69">
        <v>66.23</v>
      </c>
      <c r="AJ69">
        <v>0</v>
      </c>
      <c r="AK69">
        <v>0</v>
      </c>
      <c r="AL69">
        <v>0.82</v>
      </c>
      <c r="AM69">
        <v>0</v>
      </c>
      <c r="AN69">
        <v>14.45</v>
      </c>
      <c r="AO69">
        <v>0</v>
      </c>
      <c r="AP69">
        <v>45.52</v>
      </c>
      <c r="AQ69">
        <v>51.2</v>
      </c>
      <c r="AR69">
        <v>21.74</v>
      </c>
      <c r="AS69">
        <v>0</v>
      </c>
      <c r="AT69">
        <v>190.36</v>
      </c>
      <c r="AU69">
        <v>0.96</v>
      </c>
      <c r="AV69">
        <v>0</v>
      </c>
      <c r="AW69">
        <v>48.16</v>
      </c>
      <c r="AX69">
        <v>0</v>
      </c>
      <c r="AY69">
        <v>0.96</v>
      </c>
      <c r="AZ69">
        <v>0.39</v>
      </c>
      <c r="BA69">
        <v>0.52</v>
      </c>
      <c r="BB69">
        <v>0.93</v>
      </c>
      <c r="BC69">
        <v>0.95</v>
      </c>
      <c r="BD69">
        <v>1.01</v>
      </c>
      <c r="BE69">
        <v>0.95</v>
      </c>
      <c r="BF69">
        <v>0.61</v>
      </c>
      <c r="BG69">
        <v>0.57999999999999996</v>
      </c>
      <c r="BH69">
        <v>1.35</v>
      </c>
      <c r="BI69">
        <v>0.77</v>
      </c>
      <c r="BJ69">
        <v>0.48</v>
      </c>
      <c r="BK69">
        <v>2.89</v>
      </c>
      <c r="BL69">
        <v>0.67</v>
      </c>
      <c r="BM69">
        <v>0.57999999999999996</v>
      </c>
      <c r="BN69">
        <v>0</v>
      </c>
      <c r="BO69">
        <v>25.95</v>
      </c>
      <c r="BP69">
        <v>67.430000000000007</v>
      </c>
      <c r="BQ69">
        <v>0</v>
      </c>
      <c r="BR69">
        <v>39.729999999999997</v>
      </c>
      <c r="BS69">
        <v>17.03</v>
      </c>
    </row>
    <row r="70" spans="7:71">
      <c r="G70" t="s">
        <v>112</v>
      </c>
      <c r="H70" s="115">
        <v>474.09999999999991</v>
      </c>
      <c r="I70" s="88">
        <v>219.95000000000002</v>
      </c>
      <c r="J70" s="88">
        <v>207.06000000000003</v>
      </c>
      <c r="K70" s="88">
        <v>49.12</v>
      </c>
      <c r="L70" s="88">
        <v>0.96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36.61</v>
      </c>
      <c r="X70">
        <v>50.09</v>
      </c>
      <c r="Y70">
        <v>2.89</v>
      </c>
      <c r="Z70">
        <v>13.2</v>
      </c>
      <c r="AA70">
        <v>7.11</v>
      </c>
      <c r="AB70">
        <v>28.56</v>
      </c>
      <c r="AC70">
        <v>0.96</v>
      </c>
      <c r="AD70">
        <v>28.9</v>
      </c>
      <c r="AE70">
        <v>0</v>
      </c>
      <c r="AF70">
        <v>185.44</v>
      </c>
      <c r="AG70">
        <v>0</v>
      </c>
      <c r="AH70">
        <v>0</v>
      </c>
      <c r="AI70">
        <v>66.23</v>
      </c>
      <c r="AJ70">
        <v>0</v>
      </c>
      <c r="AK70">
        <v>0</v>
      </c>
      <c r="AL70">
        <v>0.82</v>
      </c>
      <c r="AM70">
        <v>0</v>
      </c>
      <c r="AN70">
        <v>14.45</v>
      </c>
      <c r="AO70">
        <v>0</v>
      </c>
      <c r="AP70">
        <v>45.52</v>
      </c>
      <c r="AQ70">
        <v>51.2</v>
      </c>
      <c r="AR70">
        <v>21.74</v>
      </c>
      <c r="AS70">
        <v>0</v>
      </c>
      <c r="AT70">
        <v>190.36</v>
      </c>
      <c r="AU70">
        <v>0.96</v>
      </c>
      <c r="AV70">
        <v>0</v>
      </c>
      <c r="AW70">
        <v>48.16</v>
      </c>
      <c r="AX70">
        <v>0</v>
      </c>
      <c r="AY70">
        <v>0.96</v>
      </c>
      <c r="AZ70">
        <v>0.39</v>
      </c>
      <c r="BA70">
        <v>0.52</v>
      </c>
      <c r="BB70">
        <v>0.93</v>
      </c>
      <c r="BC70">
        <v>0.95</v>
      </c>
      <c r="BD70">
        <v>1.01</v>
      </c>
      <c r="BE70">
        <v>0.95</v>
      </c>
      <c r="BF70">
        <v>0.61</v>
      </c>
      <c r="BG70">
        <v>0.57999999999999996</v>
      </c>
      <c r="BH70">
        <v>1.35</v>
      </c>
      <c r="BI70">
        <v>0.77</v>
      </c>
      <c r="BJ70">
        <v>0.48</v>
      </c>
      <c r="BK70">
        <v>2.89</v>
      </c>
      <c r="BL70">
        <v>0.67</v>
      </c>
      <c r="BM70">
        <v>0.57999999999999996</v>
      </c>
      <c r="BN70">
        <v>0</v>
      </c>
      <c r="BO70">
        <v>25.95</v>
      </c>
      <c r="BP70">
        <v>67.430000000000007</v>
      </c>
      <c r="BQ70">
        <v>0</v>
      </c>
      <c r="BR70">
        <v>35.68</v>
      </c>
      <c r="BS70">
        <v>15.29</v>
      </c>
    </row>
    <row r="71" spans="7:71">
      <c r="G71" t="s">
        <v>113</v>
      </c>
      <c r="H71" s="115">
        <v>441.18999999999994</v>
      </c>
      <c r="I71" s="88">
        <v>218.24000000000004</v>
      </c>
      <c r="J71" s="88">
        <v>207.06000000000003</v>
      </c>
      <c r="K71" s="88">
        <v>49.12</v>
      </c>
      <c r="L71" s="88">
        <v>0.96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36.61</v>
      </c>
      <c r="X71">
        <v>50.09</v>
      </c>
      <c r="Y71">
        <v>2.89</v>
      </c>
      <c r="Z71">
        <v>13.2</v>
      </c>
      <c r="AA71">
        <v>7.11</v>
      </c>
      <c r="AB71">
        <v>28.56</v>
      </c>
      <c r="AC71">
        <v>0.96</v>
      </c>
      <c r="AD71">
        <v>0</v>
      </c>
      <c r="AE71">
        <v>0</v>
      </c>
      <c r="AF71">
        <v>185.44</v>
      </c>
      <c r="AG71">
        <v>0</v>
      </c>
      <c r="AH71">
        <v>0</v>
      </c>
      <c r="AI71">
        <v>66.23</v>
      </c>
      <c r="AJ71">
        <v>0</v>
      </c>
      <c r="AK71">
        <v>0</v>
      </c>
      <c r="AL71">
        <v>0.82</v>
      </c>
      <c r="AM71">
        <v>0</v>
      </c>
      <c r="AN71">
        <v>14.45</v>
      </c>
      <c r="AO71">
        <v>0</v>
      </c>
      <c r="AP71">
        <v>45.52</v>
      </c>
      <c r="AQ71">
        <v>51.2</v>
      </c>
      <c r="AR71">
        <v>21.74</v>
      </c>
      <c r="AS71">
        <v>0</v>
      </c>
      <c r="AT71">
        <v>190.36</v>
      </c>
      <c r="AU71">
        <v>0.96</v>
      </c>
      <c r="AV71">
        <v>0</v>
      </c>
      <c r="AW71">
        <v>48.16</v>
      </c>
      <c r="AX71">
        <v>0</v>
      </c>
      <c r="AY71">
        <v>0.96</v>
      </c>
      <c r="AZ71">
        <v>0.39</v>
      </c>
      <c r="BA71">
        <v>0.52</v>
      </c>
      <c r="BB71">
        <v>0.93</v>
      </c>
      <c r="BC71">
        <v>0.95</v>
      </c>
      <c r="BD71">
        <v>1.01</v>
      </c>
      <c r="BE71">
        <v>0.95</v>
      </c>
      <c r="BF71">
        <v>0.61</v>
      </c>
      <c r="BG71">
        <v>0.57999999999999996</v>
      </c>
      <c r="BH71">
        <v>1.35</v>
      </c>
      <c r="BI71">
        <v>0.77</v>
      </c>
      <c r="BJ71">
        <v>0.48</v>
      </c>
      <c r="BK71">
        <v>2.89</v>
      </c>
      <c r="BL71">
        <v>0.67</v>
      </c>
      <c r="BM71">
        <v>0.57999999999999996</v>
      </c>
      <c r="BN71">
        <v>0</v>
      </c>
      <c r="BO71">
        <v>25.95</v>
      </c>
      <c r="BP71">
        <v>67.430000000000007</v>
      </c>
      <c r="BQ71">
        <v>0</v>
      </c>
      <c r="BR71">
        <v>31.67</v>
      </c>
      <c r="BS71">
        <v>13.58</v>
      </c>
    </row>
    <row r="72" spans="7:71">
      <c r="G72" t="s">
        <v>114</v>
      </c>
      <c r="H72" s="115">
        <v>437.21999999999991</v>
      </c>
      <c r="I72" s="88">
        <v>216.53000000000003</v>
      </c>
      <c r="J72" s="88">
        <v>207.06000000000003</v>
      </c>
      <c r="K72" s="88">
        <v>49.12</v>
      </c>
      <c r="L72" s="88">
        <v>0.96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36.61</v>
      </c>
      <c r="X72">
        <v>50.09</v>
      </c>
      <c r="Y72">
        <v>2.89</v>
      </c>
      <c r="Z72">
        <v>13.2</v>
      </c>
      <c r="AA72">
        <v>7.11</v>
      </c>
      <c r="AB72">
        <v>28.56</v>
      </c>
      <c r="AC72">
        <v>0.96</v>
      </c>
      <c r="AD72">
        <v>0</v>
      </c>
      <c r="AE72">
        <v>0</v>
      </c>
      <c r="AF72">
        <v>185.44</v>
      </c>
      <c r="AG72">
        <v>0</v>
      </c>
      <c r="AH72">
        <v>0</v>
      </c>
      <c r="AI72">
        <v>66.23</v>
      </c>
      <c r="AJ72">
        <v>0</v>
      </c>
      <c r="AK72">
        <v>0</v>
      </c>
      <c r="AL72">
        <v>0.82</v>
      </c>
      <c r="AM72">
        <v>0</v>
      </c>
      <c r="AN72">
        <v>14.45</v>
      </c>
      <c r="AO72">
        <v>0</v>
      </c>
      <c r="AP72">
        <v>45.52</v>
      </c>
      <c r="AQ72">
        <v>51.2</v>
      </c>
      <c r="AR72">
        <v>21.74</v>
      </c>
      <c r="AS72">
        <v>0</v>
      </c>
      <c r="AT72">
        <v>190.36</v>
      </c>
      <c r="AU72">
        <v>0.96</v>
      </c>
      <c r="AV72">
        <v>0</v>
      </c>
      <c r="AW72">
        <v>48.16</v>
      </c>
      <c r="AX72">
        <v>0</v>
      </c>
      <c r="AY72">
        <v>0.96</v>
      </c>
      <c r="AZ72">
        <v>0.39</v>
      </c>
      <c r="BA72">
        <v>0.52</v>
      </c>
      <c r="BB72">
        <v>0.93</v>
      </c>
      <c r="BC72">
        <v>0.95</v>
      </c>
      <c r="BD72">
        <v>1.01</v>
      </c>
      <c r="BE72">
        <v>0.95</v>
      </c>
      <c r="BF72">
        <v>0.61</v>
      </c>
      <c r="BG72">
        <v>0.57999999999999996</v>
      </c>
      <c r="BH72">
        <v>1.35</v>
      </c>
      <c r="BI72">
        <v>0.77</v>
      </c>
      <c r="BJ72">
        <v>0.48</v>
      </c>
      <c r="BK72">
        <v>2.89</v>
      </c>
      <c r="BL72">
        <v>0.67</v>
      </c>
      <c r="BM72">
        <v>0.57999999999999996</v>
      </c>
      <c r="BN72">
        <v>0</v>
      </c>
      <c r="BO72">
        <v>25.95</v>
      </c>
      <c r="BP72">
        <v>67.430000000000007</v>
      </c>
      <c r="BQ72">
        <v>0</v>
      </c>
      <c r="BR72">
        <v>27.7</v>
      </c>
      <c r="BS72">
        <v>11.87</v>
      </c>
    </row>
    <row r="73" spans="7:71">
      <c r="G73" t="s">
        <v>115</v>
      </c>
      <c r="H73" s="115">
        <v>433.21999999999991</v>
      </c>
      <c r="I73" s="88">
        <v>214.81000000000003</v>
      </c>
      <c r="J73" s="88">
        <v>207.06000000000003</v>
      </c>
      <c r="K73" s="88">
        <v>49.12</v>
      </c>
      <c r="L73" s="88">
        <v>0.96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36.61</v>
      </c>
      <c r="X73">
        <v>50.09</v>
      </c>
      <c r="Y73">
        <v>2.89</v>
      </c>
      <c r="Z73">
        <v>13.2</v>
      </c>
      <c r="AA73">
        <v>7.11</v>
      </c>
      <c r="AB73">
        <v>28.56</v>
      </c>
      <c r="AC73">
        <v>0.96</v>
      </c>
      <c r="AD73">
        <v>0</v>
      </c>
      <c r="AE73">
        <v>0</v>
      </c>
      <c r="AF73">
        <v>185.44</v>
      </c>
      <c r="AG73">
        <v>0</v>
      </c>
      <c r="AH73">
        <v>0</v>
      </c>
      <c r="AI73">
        <v>66.23</v>
      </c>
      <c r="AJ73">
        <v>0</v>
      </c>
      <c r="AK73">
        <v>0</v>
      </c>
      <c r="AL73">
        <v>0.82</v>
      </c>
      <c r="AM73">
        <v>0</v>
      </c>
      <c r="AN73">
        <v>14.45</v>
      </c>
      <c r="AO73">
        <v>0</v>
      </c>
      <c r="AP73">
        <v>45.52</v>
      </c>
      <c r="AQ73">
        <v>51.2</v>
      </c>
      <c r="AR73">
        <v>21.74</v>
      </c>
      <c r="AS73">
        <v>0</v>
      </c>
      <c r="AT73">
        <v>190.36</v>
      </c>
      <c r="AU73">
        <v>0.96</v>
      </c>
      <c r="AV73">
        <v>0</v>
      </c>
      <c r="AW73">
        <v>48.16</v>
      </c>
      <c r="AX73">
        <v>0</v>
      </c>
      <c r="AY73">
        <v>0.96</v>
      </c>
      <c r="AZ73">
        <v>0.39</v>
      </c>
      <c r="BA73">
        <v>0.52</v>
      </c>
      <c r="BB73">
        <v>0.93</v>
      </c>
      <c r="BC73">
        <v>0.95</v>
      </c>
      <c r="BD73">
        <v>1.01</v>
      </c>
      <c r="BE73">
        <v>0.95</v>
      </c>
      <c r="BF73">
        <v>0.61</v>
      </c>
      <c r="BG73">
        <v>0.57999999999999996</v>
      </c>
      <c r="BH73">
        <v>1.35</v>
      </c>
      <c r="BI73">
        <v>0.77</v>
      </c>
      <c r="BJ73">
        <v>0.48</v>
      </c>
      <c r="BK73">
        <v>2.89</v>
      </c>
      <c r="BL73">
        <v>0.67</v>
      </c>
      <c r="BM73">
        <v>0.57999999999999996</v>
      </c>
      <c r="BN73">
        <v>0</v>
      </c>
      <c r="BO73">
        <v>25.95</v>
      </c>
      <c r="BP73">
        <v>67.430000000000007</v>
      </c>
      <c r="BQ73">
        <v>0</v>
      </c>
      <c r="BR73">
        <v>23.7</v>
      </c>
      <c r="BS73">
        <v>10.15</v>
      </c>
    </row>
    <row r="74" spans="7:71">
      <c r="G74" t="s">
        <v>116</v>
      </c>
      <c r="H74" s="115">
        <v>429.44999999999993</v>
      </c>
      <c r="I74" s="88">
        <v>213.20000000000002</v>
      </c>
      <c r="J74" s="88">
        <v>207.06000000000003</v>
      </c>
      <c r="K74" s="88">
        <v>49.12</v>
      </c>
      <c r="L74" s="88">
        <v>0.96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36.61</v>
      </c>
      <c r="X74">
        <v>50.09</v>
      </c>
      <c r="Y74">
        <v>2.89</v>
      </c>
      <c r="Z74">
        <v>13.2</v>
      </c>
      <c r="AA74">
        <v>7.11</v>
      </c>
      <c r="AB74">
        <v>28.56</v>
      </c>
      <c r="AC74">
        <v>0.96</v>
      </c>
      <c r="AD74">
        <v>0</v>
      </c>
      <c r="AE74">
        <v>0</v>
      </c>
      <c r="AF74">
        <v>185.44</v>
      </c>
      <c r="AG74">
        <v>0</v>
      </c>
      <c r="AH74">
        <v>0</v>
      </c>
      <c r="AI74">
        <v>66.23</v>
      </c>
      <c r="AJ74">
        <v>0</v>
      </c>
      <c r="AK74">
        <v>0</v>
      </c>
      <c r="AL74">
        <v>0.82</v>
      </c>
      <c r="AM74">
        <v>0</v>
      </c>
      <c r="AN74">
        <v>14.45</v>
      </c>
      <c r="AO74">
        <v>0</v>
      </c>
      <c r="AP74">
        <v>45.52</v>
      </c>
      <c r="AQ74">
        <v>51.2</v>
      </c>
      <c r="AR74">
        <v>21.74</v>
      </c>
      <c r="AS74">
        <v>0</v>
      </c>
      <c r="AT74">
        <v>190.36</v>
      </c>
      <c r="AU74">
        <v>0.96</v>
      </c>
      <c r="AV74">
        <v>0</v>
      </c>
      <c r="AW74">
        <v>48.16</v>
      </c>
      <c r="AX74">
        <v>0</v>
      </c>
      <c r="AY74">
        <v>0.96</v>
      </c>
      <c r="AZ74">
        <v>0.39</v>
      </c>
      <c r="BA74">
        <v>0.52</v>
      </c>
      <c r="BB74">
        <v>0.93</v>
      </c>
      <c r="BC74">
        <v>0.95</v>
      </c>
      <c r="BD74">
        <v>1.01</v>
      </c>
      <c r="BE74">
        <v>0.95</v>
      </c>
      <c r="BF74">
        <v>0.61</v>
      </c>
      <c r="BG74">
        <v>0.57999999999999996</v>
      </c>
      <c r="BH74">
        <v>1.35</v>
      </c>
      <c r="BI74">
        <v>0.77</v>
      </c>
      <c r="BJ74">
        <v>0.48</v>
      </c>
      <c r="BK74">
        <v>2.89</v>
      </c>
      <c r="BL74">
        <v>0.67</v>
      </c>
      <c r="BM74">
        <v>0.57999999999999996</v>
      </c>
      <c r="BN74">
        <v>0</v>
      </c>
      <c r="BO74">
        <v>25.95</v>
      </c>
      <c r="BP74">
        <v>67.430000000000007</v>
      </c>
      <c r="BQ74">
        <v>0</v>
      </c>
      <c r="BR74">
        <v>19.93</v>
      </c>
      <c r="BS74">
        <v>8.5399999999999991</v>
      </c>
    </row>
    <row r="75" spans="7:71">
      <c r="G75" t="s">
        <v>117</v>
      </c>
      <c r="H75" s="115">
        <v>562.4899999999999</v>
      </c>
      <c r="I75" s="88">
        <v>211.64000000000001</v>
      </c>
      <c r="J75" s="88">
        <v>207.06000000000003</v>
      </c>
      <c r="K75" s="88">
        <v>0.96</v>
      </c>
      <c r="L75" s="88">
        <v>0.96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61.65</v>
      </c>
      <c r="X75">
        <v>50.09</v>
      </c>
      <c r="Y75">
        <v>2.89</v>
      </c>
      <c r="Z75">
        <v>13.2</v>
      </c>
      <c r="AA75">
        <v>7.11</v>
      </c>
      <c r="AB75">
        <v>28.56</v>
      </c>
      <c r="AC75">
        <v>0.96</v>
      </c>
      <c r="AD75">
        <v>0</v>
      </c>
      <c r="AE75">
        <v>0</v>
      </c>
      <c r="AF75">
        <v>185.44</v>
      </c>
      <c r="AG75">
        <v>0</v>
      </c>
      <c r="AH75">
        <v>0</v>
      </c>
      <c r="AI75">
        <v>66.23</v>
      </c>
      <c r="AJ75">
        <v>0</v>
      </c>
      <c r="AK75">
        <v>0</v>
      </c>
      <c r="AL75">
        <v>0.87</v>
      </c>
      <c r="AM75">
        <v>0</v>
      </c>
      <c r="AN75">
        <v>14.45</v>
      </c>
      <c r="AO75">
        <v>0</v>
      </c>
      <c r="AP75">
        <v>45.52</v>
      </c>
      <c r="AQ75">
        <v>51.2</v>
      </c>
      <c r="AR75">
        <v>21.74</v>
      </c>
      <c r="AS75">
        <v>0</v>
      </c>
      <c r="AT75">
        <v>190.36</v>
      </c>
      <c r="AU75">
        <v>0.96</v>
      </c>
      <c r="AV75">
        <v>0</v>
      </c>
      <c r="AW75">
        <v>0</v>
      </c>
      <c r="AX75">
        <v>0</v>
      </c>
      <c r="AY75">
        <v>0.96</v>
      </c>
      <c r="AZ75">
        <v>0.39</v>
      </c>
      <c r="BA75">
        <v>0.52</v>
      </c>
      <c r="BB75">
        <v>0.93</v>
      </c>
      <c r="BC75">
        <v>0.95</v>
      </c>
      <c r="BD75">
        <v>1.01</v>
      </c>
      <c r="BE75">
        <v>0.95</v>
      </c>
      <c r="BF75">
        <v>0.61</v>
      </c>
      <c r="BG75">
        <v>0.57999999999999996</v>
      </c>
      <c r="BH75">
        <v>1.35</v>
      </c>
      <c r="BI75">
        <v>0.77</v>
      </c>
      <c r="BJ75">
        <v>0.48</v>
      </c>
      <c r="BK75">
        <v>2.89</v>
      </c>
      <c r="BL75">
        <v>0.67</v>
      </c>
      <c r="BM75">
        <v>0.57999999999999996</v>
      </c>
      <c r="BN75">
        <v>24.8</v>
      </c>
      <c r="BO75">
        <v>25.95</v>
      </c>
      <c r="BP75">
        <v>67.430000000000007</v>
      </c>
      <c r="BQ75">
        <v>86.79</v>
      </c>
      <c r="BR75">
        <v>16.29</v>
      </c>
      <c r="BS75">
        <v>6.98</v>
      </c>
    </row>
    <row r="76" spans="7:71">
      <c r="G76" t="s">
        <v>118</v>
      </c>
      <c r="H76" s="115">
        <v>558.83999999999992</v>
      </c>
      <c r="I76" s="88">
        <v>210.08</v>
      </c>
      <c r="J76" s="88">
        <v>207.06000000000003</v>
      </c>
      <c r="K76" s="88">
        <v>0.96</v>
      </c>
      <c r="L76" s="88">
        <v>0.96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61.65</v>
      </c>
      <c r="X76">
        <v>50.09</v>
      </c>
      <c r="Y76">
        <v>2.89</v>
      </c>
      <c r="Z76">
        <v>13.2</v>
      </c>
      <c r="AA76">
        <v>7.11</v>
      </c>
      <c r="AB76">
        <v>28.56</v>
      </c>
      <c r="AC76">
        <v>0.96</v>
      </c>
      <c r="AD76">
        <v>0</v>
      </c>
      <c r="AE76">
        <v>0</v>
      </c>
      <c r="AF76">
        <v>185.44</v>
      </c>
      <c r="AG76">
        <v>0</v>
      </c>
      <c r="AH76">
        <v>0</v>
      </c>
      <c r="AI76">
        <v>66.23</v>
      </c>
      <c r="AJ76">
        <v>0</v>
      </c>
      <c r="AK76">
        <v>0</v>
      </c>
      <c r="AL76">
        <v>0.87</v>
      </c>
      <c r="AM76">
        <v>0</v>
      </c>
      <c r="AN76">
        <v>14.45</v>
      </c>
      <c r="AO76">
        <v>0</v>
      </c>
      <c r="AP76">
        <v>45.52</v>
      </c>
      <c r="AQ76">
        <v>51.2</v>
      </c>
      <c r="AR76">
        <v>21.74</v>
      </c>
      <c r="AS76">
        <v>0</v>
      </c>
      <c r="AT76">
        <v>190.36</v>
      </c>
      <c r="AU76">
        <v>0.96</v>
      </c>
      <c r="AV76">
        <v>0</v>
      </c>
      <c r="AW76">
        <v>0</v>
      </c>
      <c r="AX76">
        <v>0</v>
      </c>
      <c r="AY76">
        <v>0.96</v>
      </c>
      <c r="AZ76">
        <v>0.39</v>
      </c>
      <c r="BA76">
        <v>0.52</v>
      </c>
      <c r="BB76">
        <v>0.93</v>
      </c>
      <c r="BC76">
        <v>0.95</v>
      </c>
      <c r="BD76">
        <v>1.01</v>
      </c>
      <c r="BE76">
        <v>0.95</v>
      </c>
      <c r="BF76">
        <v>0.61</v>
      </c>
      <c r="BG76">
        <v>0.57999999999999996</v>
      </c>
      <c r="BH76">
        <v>1.35</v>
      </c>
      <c r="BI76">
        <v>0.77</v>
      </c>
      <c r="BJ76">
        <v>0.48</v>
      </c>
      <c r="BK76">
        <v>2.89</v>
      </c>
      <c r="BL76">
        <v>0.67</v>
      </c>
      <c r="BM76">
        <v>0.57999999999999996</v>
      </c>
      <c r="BN76">
        <v>24.8</v>
      </c>
      <c r="BO76">
        <v>25.95</v>
      </c>
      <c r="BP76">
        <v>67.430000000000007</v>
      </c>
      <c r="BQ76">
        <v>86.79</v>
      </c>
      <c r="BR76">
        <v>12.64</v>
      </c>
      <c r="BS76">
        <v>5.42</v>
      </c>
    </row>
    <row r="77" spans="7:71">
      <c r="G77" t="s">
        <v>119</v>
      </c>
      <c r="H77" s="115">
        <v>555.24999999999989</v>
      </c>
      <c r="I77" s="88">
        <v>158.44</v>
      </c>
      <c r="J77" s="88">
        <v>207.06000000000003</v>
      </c>
      <c r="K77" s="88">
        <v>0.96</v>
      </c>
      <c r="L77" s="88">
        <v>0.96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61.65</v>
      </c>
      <c r="X77">
        <v>0</v>
      </c>
      <c r="Y77">
        <v>2.89</v>
      </c>
      <c r="Z77">
        <v>13.2</v>
      </c>
      <c r="AA77">
        <v>7.11</v>
      </c>
      <c r="AB77">
        <v>28.56</v>
      </c>
      <c r="AC77">
        <v>0.96</v>
      </c>
      <c r="AD77">
        <v>0</v>
      </c>
      <c r="AE77">
        <v>0</v>
      </c>
      <c r="AF77">
        <v>185.44</v>
      </c>
      <c r="AG77">
        <v>0</v>
      </c>
      <c r="AH77">
        <v>0</v>
      </c>
      <c r="AI77">
        <v>66.23</v>
      </c>
      <c r="AJ77">
        <v>0</v>
      </c>
      <c r="AK77">
        <v>0</v>
      </c>
      <c r="AL77">
        <v>0.87</v>
      </c>
      <c r="AM77">
        <v>0</v>
      </c>
      <c r="AN77">
        <v>14.45</v>
      </c>
      <c r="AO77">
        <v>0</v>
      </c>
      <c r="AP77">
        <v>45.52</v>
      </c>
      <c r="AQ77">
        <v>51.2</v>
      </c>
      <c r="AR77">
        <v>21.74</v>
      </c>
      <c r="AS77">
        <v>0</v>
      </c>
      <c r="AT77">
        <v>190.36</v>
      </c>
      <c r="AU77">
        <v>0.96</v>
      </c>
      <c r="AV77">
        <v>0</v>
      </c>
      <c r="AW77">
        <v>0</v>
      </c>
      <c r="AX77">
        <v>0</v>
      </c>
      <c r="AY77">
        <v>0.96</v>
      </c>
      <c r="AZ77">
        <v>0.39</v>
      </c>
      <c r="BA77">
        <v>0.52</v>
      </c>
      <c r="BB77">
        <v>0.93</v>
      </c>
      <c r="BC77">
        <v>0.95</v>
      </c>
      <c r="BD77">
        <v>1.01</v>
      </c>
      <c r="BE77">
        <v>0.95</v>
      </c>
      <c r="BF77">
        <v>0.61</v>
      </c>
      <c r="BG77">
        <v>0.57999999999999996</v>
      </c>
      <c r="BH77">
        <v>1.35</v>
      </c>
      <c r="BI77">
        <v>0.77</v>
      </c>
      <c r="BJ77">
        <v>0.48</v>
      </c>
      <c r="BK77">
        <v>2.89</v>
      </c>
      <c r="BL77">
        <v>0.67</v>
      </c>
      <c r="BM77">
        <v>0.57999999999999996</v>
      </c>
      <c r="BN77">
        <v>24.8</v>
      </c>
      <c r="BO77">
        <v>25.95</v>
      </c>
      <c r="BP77">
        <v>67.430000000000007</v>
      </c>
      <c r="BQ77">
        <v>86.79</v>
      </c>
      <c r="BR77">
        <v>9.0500000000000007</v>
      </c>
      <c r="BS77">
        <v>3.87</v>
      </c>
    </row>
    <row r="78" spans="7:71">
      <c r="G78" t="s">
        <v>120</v>
      </c>
      <c r="H78" s="115">
        <v>551.79999999999995</v>
      </c>
      <c r="I78" s="88">
        <v>156.97</v>
      </c>
      <c r="J78" s="88">
        <v>207.06000000000003</v>
      </c>
      <c r="K78" s="88">
        <v>0.96</v>
      </c>
      <c r="L78" s="88">
        <v>0.96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61.65</v>
      </c>
      <c r="X78">
        <v>0</v>
      </c>
      <c r="Y78">
        <v>2.89</v>
      </c>
      <c r="Z78">
        <v>13.2</v>
      </c>
      <c r="AA78">
        <v>7.11</v>
      </c>
      <c r="AB78">
        <v>28.56</v>
      </c>
      <c r="AC78">
        <v>0.96</v>
      </c>
      <c r="AD78">
        <v>0</v>
      </c>
      <c r="AE78">
        <v>0</v>
      </c>
      <c r="AF78">
        <v>185.44</v>
      </c>
      <c r="AG78">
        <v>0</v>
      </c>
      <c r="AH78">
        <v>0</v>
      </c>
      <c r="AI78">
        <v>66.23</v>
      </c>
      <c r="AJ78">
        <v>0</v>
      </c>
      <c r="AK78">
        <v>0</v>
      </c>
      <c r="AL78">
        <v>0.87</v>
      </c>
      <c r="AM78">
        <v>0</v>
      </c>
      <c r="AN78">
        <v>14.45</v>
      </c>
      <c r="AO78">
        <v>0</v>
      </c>
      <c r="AP78">
        <v>45.52</v>
      </c>
      <c r="AQ78">
        <v>51.2</v>
      </c>
      <c r="AR78">
        <v>21.74</v>
      </c>
      <c r="AS78">
        <v>0</v>
      </c>
      <c r="AT78">
        <v>190.36</v>
      </c>
      <c r="AU78">
        <v>0.96</v>
      </c>
      <c r="AV78">
        <v>0</v>
      </c>
      <c r="AW78">
        <v>0</v>
      </c>
      <c r="AX78">
        <v>0</v>
      </c>
      <c r="AY78">
        <v>0.96</v>
      </c>
      <c r="AZ78">
        <v>0.39</v>
      </c>
      <c r="BA78">
        <v>0.52</v>
      </c>
      <c r="BB78">
        <v>0.93</v>
      </c>
      <c r="BC78">
        <v>0.95</v>
      </c>
      <c r="BD78">
        <v>1.01</v>
      </c>
      <c r="BE78">
        <v>0.95</v>
      </c>
      <c r="BF78">
        <v>0.61</v>
      </c>
      <c r="BG78">
        <v>0.57999999999999996</v>
      </c>
      <c r="BH78">
        <v>1.35</v>
      </c>
      <c r="BI78">
        <v>0.77</v>
      </c>
      <c r="BJ78">
        <v>0.48</v>
      </c>
      <c r="BK78">
        <v>2.89</v>
      </c>
      <c r="BL78">
        <v>0.67</v>
      </c>
      <c r="BM78">
        <v>0.57999999999999996</v>
      </c>
      <c r="BN78">
        <v>24.8</v>
      </c>
      <c r="BO78">
        <v>25.95</v>
      </c>
      <c r="BP78">
        <v>67.430000000000007</v>
      </c>
      <c r="BQ78">
        <v>86.79</v>
      </c>
      <c r="BR78">
        <v>5.6</v>
      </c>
      <c r="BS78">
        <v>2.4</v>
      </c>
    </row>
    <row r="79" spans="7:71">
      <c r="G79" t="s">
        <v>121</v>
      </c>
      <c r="H79" s="115">
        <v>549.01999999999987</v>
      </c>
      <c r="I79" s="88">
        <v>155.76</v>
      </c>
      <c r="J79" s="88">
        <v>207.06000000000003</v>
      </c>
      <c r="K79" s="88">
        <v>0.96</v>
      </c>
      <c r="L79" s="88">
        <v>0.96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61.65</v>
      </c>
      <c r="X79">
        <v>0</v>
      </c>
      <c r="Y79">
        <v>2.89</v>
      </c>
      <c r="Z79">
        <v>13.2</v>
      </c>
      <c r="AA79">
        <v>7.11</v>
      </c>
      <c r="AB79">
        <v>28.56</v>
      </c>
      <c r="AC79">
        <v>0.96</v>
      </c>
      <c r="AD79">
        <v>0</v>
      </c>
      <c r="AE79">
        <v>0</v>
      </c>
      <c r="AF79">
        <v>185.44</v>
      </c>
      <c r="AG79">
        <v>0</v>
      </c>
      <c r="AH79">
        <v>0</v>
      </c>
      <c r="AI79">
        <v>66.23</v>
      </c>
      <c r="AJ79">
        <v>0</v>
      </c>
      <c r="AK79">
        <v>0</v>
      </c>
      <c r="AL79">
        <v>0.92</v>
      </c>
      <c r="AM79">
        <v>0</v>
      </c>
      <c r="AN79">
        <v>14.45</v>
      </c>
      <c r="AO79">
        <v>0</v>
      </c>
      <c r="AP79">
        <v>45.52</v>
      </c>
      <c r="AQ79">
        <v>51.2</v>
      </c>
      <c r="AR79">
        <v>21.74</v>
      </c>
      <c r="AS79">
        <v>0</v>
      </c>
      <c r="AT79">
        <v>190.36</v>
      </c>
      <c r="AU79">
        <v>0.96</v>
      </c>
      <c r="AV79">
        <v>0</v>
      </c>
      <c r="AW79">
        <v>0</v>
      </c>
      <c r="AX79">
        <v>0</v>
      </c>
      <c r="AY79">
        <v>0.96</v>
      </c>
      <c r="AZ79">
        <v>0.39</v>
      </c>
      <c r="BA79">
        <v>0.52</v>
      </c>
      <c r="BB79">
        <v>0.93</v>
      </c>
      <c r="BC79">
        <v>0.95</v>
      </c>
      <c r="BD79">
        <v>1.01</v>
      </c>
      <c r="BE79">
        <v>0.95</v>
      </c>
      <c r="BF79">
        <v>0.61</v>
      </c>
      <c r="BG79">
        <v>0.57999999999999996</v>
      </c>
      <c r="BH79">
        <v>1.35</v>
      </c>
      <c r="BI79">
        <v>0.77</v>
      </c>
      <c r="BJ79">
        <v>0.48</v>
      </c>
      <c r="BK79">
        <v>2.89</v>
      </c>
      <c r="BL79">
        <v>0.67</v>
      </c>
      <c r="BM79">
        <v>0.57999999999999996</v>
      </c>
      <c r="BN79">
        <v>24.8</v>
      </c>
      <c r="BO79">
        <v>25.95</v>
      </c>
      <c r="BP79">
        <v>67.430000000000007</v>
      </c>
      <c r="BQ79">
        <v>86.79</v>
      </c>
      <c r="BR79">
        <v>2.77</v>
      </c>
      <c r="BS79">
        <v>1.19</v>
      </c>
    </row>
    <row r="80" spans="7:71">
      <c r="G80" t="s">
        <v>122</v>
      </c>
      <c r="H80" s="115">
        <v>547.04999999999984</v>
      </c>
      <c r="I80" s="88">
        <v>154.91999999999999</v>
      </c>
      <c r="J80" s="88">
        <v>207.06000000000003</v>
      </c>
      <c r="K80" s="88">
        <v>0.96</v>
      </c>
      <c r="L80" s="88">
        <v>0.96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61.65</v>
      </c>
      <c r="X80">
        <v>0</v>
      </c>
      <c r="Y80">
        <v>2.89</v>
      </c>
      <c r="Z80">
        <v>13.2</v>
      </c>
      <c r="AA80">
        <v>7.11</v>
      </c>
      <c r="AB80">
        <v>28.56</v>
      </c>
      <c r="AC80">
        <v>0.96</v>
      </c>
      <c r="AD80">
        <v>0</v>
      </c>
      <c r="AE80">
        <v>0</v>
      </c>
      <c r="AF80">
        <v>185.44</v>
      </c>
      <c r="AG80">
        <v>0</v>
      </c>
      <c r="AH80">
        <v>0</v>
      </c>
      <c r="AI80">
        <v>66.23</v>
      </c>
      <c r="AJ80">
        <v>0</v>
      </c>
      <c r="AK80">
        <v>0</v>
      </c>
      <c r="AL80">
        <v>0.92</v>
      </c>
      <c r="AM80">
        <v>0</v>
      </c>
      <c r="AN80">
        <v>14.45</v>
      </c>
      <c r="AO80">
        <v>0</v>
      </c>
      <c r="AP80">
        <v>45.52</v>
      </c>
      <c r="AQ80">
        <v>51.2</v>
      </c>
      <c r="AR80">
        <v>21.74</v>
      </c>
      <c r="AS80">
        <v>0</v>
      </c>
      <c r="AT80">
        <v>190.36</v>
      </c>
      <c r="AU80">
        <v>0.96</v>
      </c>
      <c r="AV80">
        <v>0</v>
      </c>
      <c r="AW80">
        <v>0</v>
      </c>
      <c r="AX80">
        <v>0</v>
      </c>
      <c r="AY80">
        <v>0.96</v>
      </c>
      <c r="AZ80">
        <v>0.39</v>
      </c>
      <c r="BA80">
        <v>0.52</v>
      </c>
      <c r="BB80">
        <v>0.93</v>
      </c>
      <c r="BC80">
        <v>0.95</v>
      </c>
      <c r="BD80">
        <v>1.01</v>
      </c>
      <c r="BE80">
        <v>0.95</v>
      </c>
      <c r="BF80">
        <v>0.61</v>
      </c>
      <c r="BG80">
        <v>0.57999999999999996</v>
      </c>
      <c r="BH80">
        <v>1.35</v>
      </c>
      <c r="BI80">
        <v>0.77</v>
      </c>
      <c r="BJ80">
        <v>0.48</v>
      </c>
      <c r="BK80">
        <v>2.89</v>
      </c>
      <c r="BL80">
        <v>0.67</v>
      </c>
      <c r="BM80">
        <v>0.57999999999999996</v>
      </c>
      <c r="BN80">
        <v>24.8</v>
      </c>
      <c r="BO80">
        <v>25.95</v>
      </c>
      <c r="BP80">
        <v>67.430000000000007</v>
      </c>
      <c r="BQ80">
        <v>86.79</v>
      </c>
      <c r="BR80">
        <v>0.8</v>
      </c>
      <c r="BS80">
        <v>0.35</v>
      </c>
    </row>
    <row r="81" spans="7:71">
      <c r="G81" t="s">
        <v>123</v>
      </c>
      <c r="H81" s="115">
        <v>546.24999999999989</v>
      </c>
      <c r="I81" s="88">
        <v>154.57</v>
      </c>
      <c r="J81" s="88">
        <v>207.06000000000003</v>
      </c>
      <c r="K81" s="88">
        <v>0.96</v>
      </c>
      <c r="L81" s="88">
        <v>0.96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61.65</v>
      </c>
      <c r="X81">
        <v>0</v>
      </c>
      <c r="Y81">
        <v>2.89</v>
      </c>
      <c r="Z81">
        <v>13.2</v>
      </c>
      <c r="AA81">
        <v>7.11</v>
      </c>
      <c r="AB81">
        <v>28.56</v>
      </c>
      <c r="AC81">
        <v>0.96</v>
      </c>
      <c r="AD81">
        <v>0</v>
      </c>
      <c r="AE81">
        <v>0</v>
      </c>
      <c r="AF81">
        <v>185.44</v>
      </c>
      <c r="AG81">
        <v>0</v>
      </c>
      <c r="AH81">
        <v>0</v>
      </c>
      <c r="AI81">
        <v>66.23</v>
      </c>
      <c r="AJ81">
        <v>0</v>
      </c>
      <c r="AK81">
        <v>0</v>
      </c>
      <c r="AL81">
        <v>0.92</v>
      </c>
      <c r="AM81">
        <v>0</v>
      </c>
      <c r="AN81">
        <v>14.45</v>
      </c>
      <c r="AO81">
        <v>0</v>
      </c>
      <c r="AP81">
        <v>45.52</v>
      </c>
      <c r="AQ81">
        <v>51.2</v>
      </c>
      <c r="AR81">
        <v>21.74</v>
      </c>
      <c r="AS81">
        <v>0</v>
      </c>
      <c r="AT81">
        <v>190.36</v>
      </c>
      <c r="AU81">
        <v>0.96</v>
      </c>
      <c r="AV81">
        <v>0</v>
      </c>
      <c r="AW81">
        <v>0</v>
      </c>
      <c r="AX81">
        <v>0</v>
      </c>
      <c r="AY81">
        <v>0.96</v>
      </c>
      <c r="AZ81">
        <v>0.39</v>
      </c>
      <c r="BA81">
        <v>0.52</v>
      </c>
      <c r="BB81">
        <v>0.93</v>
      </c>
      <c r="BC81">
        <v>0.95</v>
      </c>
      <c r="BD81">
        <v>1.01</v>
      </c>
      <c r="BE81">
        <v>0.95</v>
      </c>
      <c r="BF81">
        <v>0.61</v>
      </c>
      <c r="BG81">
        <v>0.57999999999999996</v>
      </c>
      <c r="BH81">
        <v>1.35</v>
      </c>
      <c r="BI81">
        <v>0.77</v>
      </c>
      <c r="BJ81">
        <v>0.48</v>
      </c>
      <c r="BK81">
        <v>2.89</v>
      </c>
      <c r="BL81">
        <v>0.67</v>
      </c>
      <c r="BM81">
        <v>0.57999999999999996</v>
      </c>
      <c r="BN81">
        <v>24.8</v>
      </c>
      <c r="BO81">
        <v>25.95</v>
      </c>
      <c r="BP81">
        <v>67.430000000000007</v>
      </c>
      <c r="BQ81">
        <v>86.79</v>
      </c>
      <c r="BR81">
        <v>0</v>
      </c>
      <c r="BS81">
        <v>0</v>
      </c>
    </row>
    <row r="82" spans="7:71">
      <c r="G82" t="s">
        <v>124</v>
      </c>
      <c r="H82" s="115">
        <v>546.24999999999989</v>
      </c>
      <c r="I82" s="88">
        <v>154.57</v>
      </c>
      <c r="J82" s="88">
        <v>207.06000000000003</v>
      </c>
      <c r="K82" s="88">
        <v>0.96</v>
      </c>
      <c r="L82" s="88">
        <v>0.96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61.65</v>
      </c>
      <c r="X82">
        <v>0</v>
      </c>
      <c r="Y82">
        <v>2.89</v>
      </c>
      <c r="Z82">
        <v>13.2</v>
      </c>
      <c r="AA82">
        <v>7.11</v>
      </c>
      <c r="AB82">
        <v>28.56</v>
      </c>
      <c r="AC82">
        <v>0.96</v>
      </c>
      <c r="AD82">
        <v>0</v>
      </c>
      <c r="AE82">
        <v>0</v>
      </c>
      <c r="AF82">
        <v>185.44</v>
      </c>
      <c r="AG82">
        <v>0</v>
      </c>
      <c r="AH82">
        <v>0</v>
      </c>
      <c r="AI82">
        <v>66.23</v>
      </c>
      <c r="AJ82">
        <v>0</v>
      </c>
      <c r="AK82">
        <v>0</v>
      </c>
      <c r="AL82">
        <v>0.92</v>
      </c>
      <c r="AM82">
        <v>0</v>
      </c>
      <c r="AN82">
        <v>14.45</v>
      </c>
      <c r="AO82">
        <v>0</v>
      </c>
      <c r="AP82">
        <v>45.52</v>
      </c>
      <c r="AQ82">
        <v>51.2</v>
      </c>
      <c r="AR82">
        <v>21.74</v>
      </c>
      <c r="AS82">
        <v>0</v>
      </c>
      <c r="AT82">
        <v>190.36</v>
      </c>
      <c r="AU82">
        <v>0.96</v>
      </c>
      <c r="AV82">
        <v>0</v>
      </c>
      <c r="AW82">
        <v>0</v>
      </c>
      <c r="AX82">
        <v>0</v>
      </c>
      <c r="AY82">
        <v>0.96</v>
      </c>
      <c r="AZ82">
        <v>0.39</v>
      </c>
      <c r="BA82">
        <v>0.52</v>
      </c>
      <c r="BB82">
        <v>0.93</v>
      </c>
      <c r="BC82">
        <v>0.95</v>
      </c>
      <c r="BD82">
        <v>1.01</v>
      </c>
      <c r="BE82">
        <v>0.95</v>
      </c>
      <c r="BF82">
        <v>0.61</v>
      </c>
      <c r="BG82">
        <v>0.57999999999999996</v>
      </c>
      <c r="BH82">
        <v>1.35</v>
      </c>
      <c r="BI82">
        <v>0.77</v>
      </c>
      <c r="BJ82">
        <v>0.48</v>
      </c>
      <c r="BK82">
        <v>2.89</v>
      </c>
      <c r="BL82">
        <v>0.67</v>
      </c>
      <c r="BM82">
        <v>0.57999999999999996</v>
      </c>
      <c r="BN82">
        <v>24.8</v>
      </c>
      <c r="BO82">
        <v>25.95</v>
      </c>
      <c r="BP82">
        <v>67.430000000000007</v>
      </c>
      <c r="BQ82">
        <v>86.79</v>
      </c>
      <c r="BR82">
        <v>0</v>
      </c>
      <c r="BS82">
        <v>0</v>
      </c>
    </row>
    <row r="83" spans="7:71">
      <c r="G83" t="s">
        <v>125</v>
      </c>
      <c r="H83" s="115">
        <v>610.70000000000005</v>
      </c>
      <c r="I83" s="88">
        <v>154.57</v>
      </c>
      <c r="J83" s="88">
        <v>207.06000000000003</v>
      </c>
      <c r="K83" s="88">
        <v>0.96</v>
      </c>
      <c r="L83" s="88">
        <v>0.96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28.9</v>
      </c>
      <c r="X83">
        <v>0</v>
      </c>
      <c r="Y83">
        <v>2.89</v>
      </c>
      <c r="Z83">
        <v>13.2</v>
      </c>
      <c r="AA83">
        <v>7.11</v>
      </c>
      <c r="AB83">
        <v>28.56</v>
      </c>
      <c r="AC83">
        <v>0.96</v>
      </c>
      <c r="AD83">
        <v>0</v>
      </c>
      <c r="AE83">
        <v>0</v>
      </c>
      <c r="AF83">
        <v>185.44</v>
      </c>
      <c r="AG83">
        <v>0</v>
      </c>
      <c r="AH83">
        <v>0</v>
      </c>
      <c r="AI83">
        <v>66.23</v>
      </c>
      <c r="AJ83">
        <v>0</v>
      </c>
      <c r="AK83">
        <v>0</v>
      </c>
      <c r="AL83">
        <v>0.87</v>
      </c>
      <c r="AM83">
        <v>59.72</v>
      </c>
      <c r="AN83">
        <v>14.45</v>
      </c>
      <c r="AO83">
        <v>0</v>
      </c>
      <c r="AP83">
        <v>45.52</v>
      </c>
      <c r="AQ83">
        <v>51.2</v>
      </c>
      <c r="AR83">
        <v>21.74</v>
      </c>
      <c r="AS83">
        <v>0</v>
      </c>
      <c r="AT83">
        <v>190.36</v>
      </c>
      <c r="AU83">
        <v>0.96</v>
      </c>
      <c r="AV83">
        <v>37.57</v>
      </c>
      <c r="AW83">
        <v>0</v>
      </c>
      <c r="AX83">
        <v>0</v>
      </c>
      <c r="AY83">
        <v>0.92</v>
      </c>
      <c r="AZ83">
        <v>0.39</v>
      </c>
      <c r="BA83">
        <v>0.52</v>
      </c>
      <c r="BB83">
        <v>0.93</v>
      </c>
      <c r="BC83">
        <v>0.95</v>
      </c>
      <c r="BD83">
        <v>1.01</v>
      </c>
      <c r="BE83">
        <v>0.92</v>
      </c>
      <c r="BF83">
        <v>0.61</v>
      </c>
      <c r="BG83">
        <v>0.61</v>
      </c>
      <c r="BH83">
        <v>1.35</v>
      </c>
      <c r="BI83">
        <v>0.77</v>
      </c>
      <c r="BJ83">
        <v>0.48</v>
      </c>
      <c r="BK83">
        <v>2.89</v>
      </c>
      <c r="BL83">
        <v>0.67</v>
      </c>
      <c r="BM83">
        <v>0.57999999999999996</v>
      </c>
      <c r="BN83">
        <v>24.8</v>
      </c>
      <c r="BO83">
        <v>25.95</v>
      </c>
      <c r="BP83">
        <v>67.430000000000007</v>
      </c>
      <c r="BQ83">
        <v>86.79</v>
      </c>
      <c r="BR83">
        <v>0</v>
      </c>
      <c r="BS83">
        <v>0</v>
      </c>
    </row>
    <row r="84" spans="7:71">
      <c r="G84" t="s">
        <v>126</v>
      </c>
      <c r="H84" s="115">
        <v>615.52</v>
      </c>
      <c r="I84" s="88">
        <v>154.57</v>
      </c>
      <c r="J84" s="88">
        <v>207.06000000000003</v>
      </c>
      <c r="K84" s="88">
        <v>0.96</v>
      </c>
      <c r="L84" s="88">
        <v>0.96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28.9</v>
      </c>
      <c r="X84">
        <v>0</v>
      </c>
      <c r="Y84">
        <v>2.89</v>
      </c>
      <c r="Z84">
        <v>13.2</v>
      </c>
      <c r="AA84">
        <v>7.11</v>
      </c>
      <c r="AB84">
        <v>28.56</v>
      </c>
      <c r="AC84">
        <v>0.96</v>
      </c>
      <c r="AD84">
        <v>0</v>
      </c>
      <c r="AE84">
        <v>0</v>
      </c>
      <c r="AF84">
        <v>185.44</v>
      </c>
      <c r="AG84">
        <v>0</v>
      </c>
      <c r="AH84">
        <v>0</v>
      </c>
      <c r="AI84">
        <v>66.23</v>
      </c>
      <c r="AJ84">
        <v>0</v>
      </c>
      <c r="AK84">
        <v>0</v>
      </c>
      <c r="AL84">
        <v>0.87</v>
      </c>
      <c r="AM84">
        <v>59.72</v>
      </c>
      <c r="AN84">
        <v>14.45</v>
      </c>
      <c r="AO84">
        <v>0</v>
      </c>
      <c r="AP84">
        <v>45.52</v>
      </c>
      <c r="AQ84">
        <v>51.2</v>
      </c>
      <c r="AR84">
        <v>21.74</v>
      </c>
      <c r="AS84">
        <v>0</v>
      </c>
      <c r="AT84">
        <v>190.36</v>
      </c>
      <c r="AU84">
        <v>0.96</v>
      </c>
      <c r="AV84">
        <v>42.39</v>
      </c>
      <c r="AW84">
        <v>0</v>
      </c>
      <c r="AX84">
        <v>0</v>
      </c>
      <c r="AY84">
        <v>0.92</v>
      </c>
      <c r="AZ84">
        <v>0.39</v>
      </c>
      <c r="BA84">
        <v>0.52</v>
      </c>
      <c r="BB84">
        <v>0.93</v>
      </c>
      <c r="BC84">
        <v>0.95</v>
      </c>
      <c r="BD84">
        <v>1.01</v>
      </c>
      <c r="BE84">
        <v>0.92</v>
      </c>
      <c r="BF84">
        <v>0.61</v>
      </c>
      <c r="BG84">
        <v>0.61</v>
      </c>
      <c r="BH84">
        <v>1.35</v>
      </c>
      <c r="BI84">
        <v>0.77</v>
      </c>
      <c r="BJ84">
        <v>0.48</v>
      </c>
      <c r="BK84">
        <v>2.89</v>
      </c>
      <c r="BL84">
        <v>0.67</v>
      </c>
      <c r="BM84">
        <v>0.57999999999999996</v>
      </c>
      <c r="BN84">
        <v>24.8</v>
      </c>
      <c r="BO84">
        <v>25.95</v>
      </c>
      <c r="BP84">
        <v>67.430000000000007</v>
      </c>
      <c r="BQ84">
        <v>86.79</v>
      </c>
      <c r="BR84">
        <v>0</v>
      </c>
      <c r="BS84">
        <v>0</v>
      </c>
    </row>
    <row r="85" spans="7:71">
      <c r="G85" t="s">
        <v>127</v>
      </c>
      <c r="H85" s="115">
        <v>615.52</v>
      </c>
      <c r="I85" s="88">
        <v>154.57</v>
      </c>
      <c r="J85" s="88">
        <v>207.06000000000003</v>
      </c>
      <c r="K85" s="88">
        <v>0.96</v>
      </c>
      <c r="L85" s="88">
        <v>0.96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28.9</v>
      </c>
      <c r="X85">
        <v>0</v>
      </c>
      <c r="Y85">
        <v>2.89</v>
      </c>
      <c r="Z85">
        <v>13.2</v>
      </c>
      <c r="AA85">
        <v>7.11</v>
      </c>
      <c r="AB85">
        <v>28.56</v>
      </c>
      <c r="AC85">
        <v>0.96</v>
      </c>
      <c r="AD85">
        <v>0</v>
      </c>
      <c r="AE85">
        <v>0</v>
      </c>
      <c r="AF85">
        <v>185.44</v>
      </c>
      <c r="AG85">
        <v>0</v>
      </c>
      <c r="AH85">
        <v>0</v>
      </c>
      <c r="AI85">
        <v>66.23</v>
      </c>
      <c r="AJ85">
        <v>0</v>
      </c>
      <c r="AK85">
        <v>0</v>
      </c>
      <c r="AL85">
        <v>0.87</v>
      </c>
      <c r="AM85">
        <v>59.72</v>
      </c>
      <c r="AN85">
        <v>14.45</v>
      </c>
      <c r="AO85">
        <v>0</v>
      </c>
      <c r="AP85">
        <v>45.52</v>
      </c>
      <c r="AQ85">
        <v>51.2</v>
      </c>
      <c r="AR85">
        <v>21.74</v>
      </c>
      <c r="AS85">
        <v>0</v>
      </c>
      <c r="AT85">
        <v>190.36</v>
      </c>
      <c r="AU85">
        <v>0.96</v>
      </c>
      <c r="AV85">
        <v>42.39</v>
      </c>
      <c r="AW85">
        <v>0</v>
      </c>
      <c r="AX85">
        <v>0</v>
      </c>
      <c r="AY85">
        <v>0.92</v>
      </c>
      <c r="AZ85">
        <v>0.39</v>
      </c>
      <c r="BA85">
        <v>0.52</v>
      </c>
      <c r="BB85">
        <v>0.93</v>
      </c>
      <c r="BC85">
        <v>0.95</v>
      </c>
      <c r="BD85">
        <v>1.01</v>
      </c>
      <c r="BE85">
        <v>0.92</v>
      </c>
      <c r="BF85">
        <v>0.61</v>
      </c>
      <c r="BG85">
        <v>0.61</v>
      </c>
      <c r="BH85">
        <v>1.35</v>
      </c>
      <c r="BI85">
        <v>0.77</v>
      </c>
      <c r="BJ85">
        <v>0.48</v>
      </c>
      <c r="BK85">
        <v>2.89</v>
      </c>
      <c r="BL85">
        <v>0.67</v>
      </c>
      <c r="BM85">
        <v>0.57999999999999996</v>
      </c>
      <c r="BN85">
        <v>24.8</v>
      </c>
      <c r="BO85">
        <v>25.95</v>
      </c>
      <c r="BP85">
        <v>67.430000000000007</v>
      </c>
      <c r="BQ85">
        <v>86.79</v>
      </c>
      <c r="BR85">
        <v>0</v>
      </c>
      <c r="BS85">
        <v>0</v>
      </c>
    </row>
    <row r="86" spans="7:71">
      <c r="G86" t="s">
        <v>128</v>
      </c>
      <c r="H86" s="115">
        <v>620.32999999999993</v>
      </c>
      <c r="I86" s="88">
        <v>154.57</v>
      </c>
      <c r="J86" s="88">
        <v>207.06000000000003</v>
      </c>
      <c r="K86" s="88">
        <v>0.96</v>
      </c>
      <c r="L86" s="88">
        <v>0.96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28.9</v>
      </c>
      <c r="X86">
        <v>0</v>
      </c>
      <c r="Y86">
        <v>2.89</v>
      </c>
      <c r="Z86">
        <v>13.2</v>
      </c>
      <c r="AA86">
        <v>7.11</v>
      </c>
      <c r="AB86">
        <v>28.56</v>
      </c>
      <c r="AC86">
        <v>0.96</v>
      </c>
      <c r="AD86">
        <v>0</v>
      </c>
      <c r="AE86">
        <v>0</v>
      </c>
      <c r="AF86">
        <v>185.44</v>
      </c>
      <c r="AG86">
        <v>0</v>
      </c>
      <c r="AH86">
        <v>0</v>
      </c>
      <c r="AI86">
        <v>66.23</v>
      </c>
      <c r="AJ86">
        <v>0</v>
      </c>
      <c r="AK86">
        <v>0</v>
      </c>
      <c r="AL86">
        <v>0.87</v>
      </c>
      <c r="AM86">
        <v>59.72</v>
      </c>
      <c r="AN86">
        <v>14.45</v>
      </c>
      <c r="AO86">
        <v>0</v>
      </c>
      <c r="AP86">
        <v>45.52</v>
      </c>
      <c r="AQ86">
        <v>51.2</v>
      </c>
      <c r="AR86">
        <v>21.74</v>
      </c>
      <c r="AS86">
        <v>0</v>
      </c>
      <c r="AT86">
        <v>190.36</v>
      </c>
      <c r="AU86">
        <v>0.96</v>
      </c>
      <c r="AV86">
        <v>47.2</v>
      </c>
      <c r="AW86">
        <v>0</v>
      </c>
      <c r="AX86">
        <v>0</v>
      </c>
      <c r="AY86">
        <v>0.92</v>
      </c>
      <c r="AZ86">
        <v>0.39</v>
      </c>
      <c r="BA86">
        <v>0.52</v>
      </c>
      <c r="BB86">
        <v>0.93</v>
      </c>
      <c r="BC86">
        <v>0.95</v>
      </c>
      <c r="BD86">
        <v>1.01</v>
      </c>
      <c r="BE86">
        <v>0.92</v>
      </c>
      <c r="BF86">
        <v>0.61</v>
      </c>
      <c r="BG86">
        <v>0.61</v>
      </c>
      <c r="BH86">
        <v>1.35</v>
      </c>
      <c r="BI86">
        <v>0.77</v>
      </c>
      <c r="BJ86">
        <v>0.48</v>
      </c>
      <c r="BK86">
        <v>2.89</v>
      </c>
      <c r="BL86">
        <v>0.67</v>
      </c>
      <c r="BM86">
        <v>0.57999999999999996</v>
      </c>
      <c r="BN86">
        <v>24.8</v>
      </c>
      <c r="BO86">
        <v>25.95</v>
      </c>
      <c r="BP86">
        <v>67.430000000000007</v>
      </c>
      <c r="BQ86">
        <v>86.79</v>
      </c>
      <c r="BR86">
        <v>0</v>
      </c>
      <c r="BS86">
        <v>0</v>
      </c>
    </row>
    <row r="87" spans="7:71">
      <c r="G87" t="s">
        <v>129</v>
      </c>
      <c r="H87" s="115">
        <v>625.15</v>
      </c>
      <c r="I87" s="88">
        <v>186.26</v>
      </c>
      <c r="J87" s="88">
        <v>207.06000000000003</v>
      </c>
      <c r="K87" s="88">
        <v>0.96</v>
      </c>
      <c r="L87" s="88">
        <v>0.96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28.9</v>
      </c>
      <c r="X87">
        <v>0</v>
      </c>
      <c r="Y87">
        <v>2.89</v>
      </c>
      <c r="Z87">
        <v>13.2</v>
      </c>
      <c r="AA87">
        <v>7.11</v>
      </c>
      <c r="AB87">
        <v>28.56</v>
      </c>
      <c r="AC87">
        <v>0.96</v>
      </c>
      <c r="AD87">
        <v>0</v>
      </c>
      <c r="AE87">
        <v>0</v>
      </c>
      <c r="AF87">
        <v>185.44</v>
      </c>
      <c r="AG87">
        <v>0</v>
      </c>
      <c r="AH87">
        <v>0</v>
      </c>
      <c r="AI87">
        <v>66.23</v>
      </c>
      <c r="AJ87">
        <v>0</v>
      </c>
      <c r="AK87">
        <v>0</v>
      </c>
      <c r="AL87">
        <v>0.87</v>
      </c>
      <c r="AM87">
        <v>59.72</v>
      </c>
      <c r="AN87">
        <v>14.45</v>
      </c>
      <c r="AO87">
        <v>14.45</v>
      </c>
      <c r="AP87">
        <v>45.52</v>
      </c>
      <c r="AQ87">
        <v>68.44</v>
      </c>
      <c r="AR87">
        <v>21.74</v>
      </c>
      <c r="AS87">
        <v>0</v>
      </c>
      <c r="AT87">
        <v>190.36</v>
      </c>
      <c r="AU87">
        <v>0.96</v>
      </c>
      <c r="AV87">
        <v>52.02</v>
      </c>
      <c r="AW87">
        <v>0</v>
      </c>
      <c r="AX87">
        <v>0</v>
      </c>
      <c r="AY87">
        <v>0.92</v>
      </c>
      <c r="AZ87">
        <v>0.39</v>
      </c>
      <c r="BA87">
        <v>0.52</v>
      </c>
      <c r="BB87">
        <v>0.93</v>
      </c>
      <c r="BC87">
        <v>0.95</v>
      </c>
      <c r="BD87">
        <v>1.01</v>
      </c>
      <c r="BE87">
        <v>0.92</v>
      </c>
      <c r="BF87">
        <v>0.61</v>
      </c>
      <c r="BG87">
        <v>0.61</v>
      </c>
      <c r="BH87">
        <v>1.35</v>
      </c>
      <c r="BI87">
        <v>0.77</v>
      </c>
      <c r="BJ87">
        <v>0.48</v>
      </c>
      <c r="BK87">
        <v>2.89</v>
      </c>
      <c r="BL87">
        <v>0.67</v>
      </c>
      <c r="BM87">
        <v>0.57999999999999996</v>
      </c>
      <c r="BN87">
        <v>24.8</v>
      </c>
      <c r="BO87">
        <v>25.95</v>
      </c>
      <c r="BP87">
        <v>67.430000000000007</v>
      </c>
      <c r="BQ87">
        <v>86.79</v>
      </c>
      <c r="BR87">
        <v>0</v>
      </c>
      <c r="BS87">
        <v>0</v>
      </c>
    </row>
    <row r="88" spans="7:71">
      <c r="G88" t="s">
        <v>130</v>
      </c>
      <c r="H88" s="115">
        <v>634.78</v>
      </c>
      <c r="I88" s="88">
        <v>186.26</v>
      </c>
      <c r="J88" s="88">
        <v>207.06000000000003</v>
      </c>
      <c r="K88" s="88">
        <v>0.96</v>
      </c>
      <c r="L88" s="88">
        <v>0.96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28.9</v>
      </c>
      <c r="X88">
        <v>0</v>
      </c>
      <c r="Y88">
        <v>2.89</v>
      </c>
      <c r="Z88">
        <v>13.2</v>
      </c>
      <c r="AA88">
        <v>7.11</v>
      </c>
      <c r="AB88">
        <v>28.56</v>
      </c>
      <c r="AC88">
        <v>0.96</v>
      </c>
      <c r="AD88">
        <v>0</v>
      </c>
      <c r="AE88">
        <v>0</v>
      </c>
      <c r="AF88">
        <v>185.44</v>
      </c>
      <c r="AG88">
        <v>0</v>
      </c>
      <c r="AH88">
        <v>0</v>
      </c>
      <c r="AI88">
        <v>66.23</v>
      </c>
      <c r="AJ88">
        <v>0</v>
      </c>
      <c r="AK88">
        <v>0</v>
      </c>
      <c r="AL88">
        <v>0.87</v>
      </c>
      <c r="AM88">
        <v>59.72</v>
      </c>
      <c r="AN88">
        <v>14.45</v>
      </c>
      <c r="AO88">
        <v>14.45</v>
      </c>
      <c r="AP88">
        <v>45.52</v>
      </c>
      <c r="AQ88">
        <v>68.44</v>
      </c>
      <c r="AR88">
        <v>21.74</v>
      </c>
      <c r="AS88">
        <v>0</v>
      </c>
      <c r="AT88">
        <v>190.36</v>
      </c>
      <c r="AU88">
        <v>0.96</v>
      </c>
      <c r="AV88">
        <v>61.65</v>
      </c>
      <c r="AW88">
        <v>0</v>
      </c>
      <c r="AX88">
        <v>0</v>
      </c>
      <c r="AY88">
        <v>0.92</v>
      </c>
      <c r="AZ88">
        <v>0.39</v>
      </c>
      <c r="BA88">
        <v>0.52</v>
      </c>
      <c r="BB88">
        <v>0.93</v>
      </c>
      <c r="BC88">
        <v>0.95</v>
      </c>
      <c r="BD88">
        <v>1.01</v>
      </c>
      <c r="BE88">
        <v>0.92</v>
      </c>
      <c r="BF88">
        <v>0.61</v>
      </c>
      <c r="BG88">
        <v>0.61</v>
      </c>
      <c r="BH88">
        <v>1.35</v>
      </c>
      <c r="BI88">
        <v>0.77</v>
      </c>
      <c r="BJ88">
        <v>0.48</v>
      </c>
      <c r="BK88">
        <v>2.89</v>
      </c>
      <c r="BL88">
        <v>0.67</v>
      </c>
      <c r="BM88">
        <v>0.57999999999999996</v>
      </c>
      <c r="BN88">
        <v>24.8</v>
      </c>
      <c r="BO88">
        <v>25.95</v>
      </c>
      <c r="BP88">
        <v>67.430000000000007</v>
      </c>
      <c r="BQ88">
        <v>86.79</v>
      </c>
      <c r="BR88">
        <v>0</v>
      </c>
      <c r="BS88">
        <v>0</v>
      </c>
    </row>
    <row r="89" spans="7:71">
      <c r="G89" t="s">
        <v>131</v>
      </c>
      <c r="H89" s="115">
        <v>639.6</v>
      </c>
      <c r="I89" s="88">
        <v>186.26</v>
      </c>
      <c r="J89" s="88">
        <v>207.06000000000003</v>
      </c>
      <c r="K89" s="88">
        <v>0.96</v>
      </c>
      <c r="L89" s="88">
        <v>0.96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28.9</v>
      </c>
      <c r="X89">
        <v>0</v>
      </c>
      <c r="Y89">
        <v>2.89</v>
      </c>
      <c r="Z89">
        <v>13.2</v>
      </c>
      <c r="AA89">
        <v>7.11</v>
      </c>
      <c r="AB89">
        <v>28.56</v>
      </c>
      <c r="AC89">
        <v>0.96</v>
      </c>
      <c r="AD89">
        <v>0</v>
      </c>
      <c r="AE89">
        <v>0</v>
      </c>
      <c r="AF89">
        <v>185.44</v>
      </c>
      <c r="AG89">
        <v>0</v>
      </c>
      <c r="AH89">
        <v>0</v>
      </c>
      <c r="AI89">
        <v>66.23</v>
      </c>
      <c r="AJ89">
        <v>0</v>
      </c>
      <c r="AK89">
        <v>0</v>
      </c>
      <c r="AL89">
        <v>0.87</v>
      </c>
      <c r="AM89">
        <v>59.72</v>
      </c>
      <c r="AN89">
        <v>14.45</v>
      </c>
      <c r="AO89">
        <v>14.45</v>
      </c>
      <c r="AP89">
        <v>45.52</v>
      </c>
      <c r="AQ89">
        <v>68.44</v>
      </c>
      <c r="AR89">
        <v>21.74</v>
      </c>
      <c r="AS89">
        <v>0</v>
      </c>
      <c r="AT89">
        <v>190.36</v>
      </c>
      <c r="AU89">
        <v>0.96</v>
      </c>
      <c r="AV89">
        <v>66.47</v>
      </c>
      <c r="AW89">
        <v>0</v>
      </c>
      <c r="AX89">
        <v>0</v>
      </c>
      <c r="AY89">
        <v>0.92</v>
      </c>
      <c r="AZ89">
        <v>0.39</v>
      </c>
      <c r="BA89">
        <v>0.52</v>
      </c>
      <c r="BB89">
        <v>0.93</v>
      </c>
      <c r="BC89">
        <v>0.95</v>
      </c>
      <c r="BD89">
        <v>1.01</v>
      </c>
      <c r="BE89">
        <v>0.92</v>
      </c>
      <c r="BF89">
        <v>0.61</v>
      </c>
      <c r="BG89">
        <v>0.61</v>
      </c>
      <c r="BH89">
        <v>1.35</v>
      </c>
      <c r="BI89">
        <v>0.77</v>
      </c>
      <c r="BJ89">
        <v>0.48</v>
      </c>
      <c r="BK89">
        <v>2.89</v>
      </c>
      <c r="BL89">
        <v>0.67</v>
      </c>
      <c r="BM89">
        <v>0.57999999999999996</v>
      </c>
      <c r="BN89">
        <v>24.8</v>
      </c>
      <c r="BO89">
        <v>25.95</v>
      </c>
      <c r="BP89">
        <v>67.430000000000007</v>
      </c>
      <c r="BQ89">
        <v>86.79</v>
      </c>
      <c r="BR89">
        <v>0</v>
      </c>
      <c r="BS89">
        <v>0</v>
      </c>
    </row>
    <row r="90" spans="7:71">
      <c r="G90" t="s">
        <v>132</v>
      </c>
      <c r="H90" s="115">
        <v>644.41</v>
      </c>
      <c r="I90" s="88">
        <v>186.26</v>
      </c>
      <c r="J90" s="88">
        <v>207.06000000000003</v>
      </c>
      <c r="K90" s="88">
        <v>0.96</v>
      </c>
      <c r="L90" s="88">
        <v>0.96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28.9</v>
      </c>
      <c r="X90">
        <v>0</v>
      </c>
      <c r="Y90">
        <v>2.89</v>
      </c>
      <c r="Z90">
        <v>13.2</v>
      </c>
      <c r="AA90">
        <v>7.11</v>
      </c>
      <c r="AB90">
        <v>28.56</v>
      </c>
      <c r="AC90">
        <v>0.96</v>
      </c>
      <c r="AD90">
        <v>0</v>
      </c>
      <c r="AE90">
        <v>0</v>
      </c>
      <c r="AF90">
        <v>185.44</v>
      </c>
      <c r="AG90">
        <v>0</v>
      </c>
      <c r="AH90">
        <v>0</v>
      </c>
      <c r="AI90">
        <v>66.23</v>
      </c>
      <c r="AJ90">
        <v>0</v>
      </c>
      <c r="AK90">
        <v>0</v>
      </c>
      <c r="AL90">
        <v>0.87</v>
      </c>
      <c r="AM90">
        <v>59.72</v>
      </c>
      <c r="AN90">
        <v>14.45</v>
      </c>
      <c r="AO90">
        <v>14.45</v>
      </c>
      <c r="AP90">
        <v>45.52</v>
      </c>
      <c r="AQ90">
        <v>68.44</v>
      </c>
      <c r="AR90">
        <v>21.74</v>
      </c>
      <c r="AS90">
        <v>0</v>
      </c>
      <c r="AT90">
        <v>190.36</v>
      </c>
      <c r="AU90">
        <v>0.96</v>
      </c>
      <c r="AV90">
        <v>71.28</v>
      </c>
      <c r="AW90">
        <v>0</v>
      </c>
      <c r="AX90">
        <v>0</v>
      </c>
      <c r="AY90">
        <v>0.92</v>
      </c>
      <c r="AZ90">
        <v>0.39</v>
      </c>
      <c r="BA90">
        <v>0.52</v>
      </c>
      <c r="BB90">
        <v>0.93</v>
      </c>
      <c r="BC90">
        <v>0.95</v>
      </c>
      <c r="BD90">
        <v>1.01</v>
      </c>
      <c r="BE90">
        <v>0.92</v>
      </c>
      <c r="BF90">
        <v>0.61</v>
      </c>
      <c r="BG90">
        <v>0.61</v>
      </c>
      <c r="BH90">
        <v>1.35</v>
      </c>
      <c r="BI90">
        <v>0.77</v>
      </c>
      <c r="BJ90">
        <v>0.48</v>
      </c>
      <c r="BK90">
        <v>2.89</v>
      </c>
      <c r="BL90">
        <v>0.67</v>
      </c>
      <c r="BM90">
        <v>0.57999999999999996</v>
      </c>
      <c r="BN90">
        <v>24.8</v>
      </c>
      <c r="BO90">
        <v>25.95</v>
      </c>
      <c r="BP90">
        <v>67.430000000000007</v>
      </c>
      <c r="BQ90">
        <v>86.79</v>
      </c>
      <c r="BR90">
        <v>0</v>
      </c>
      <c r="BS90">
        <v>0</v>
      </c>
    </row>
    <row r="91" spans="7:71">
      <c r="G91" t="s">
        <v>133</v>
      </c>
      <c r="H91" s="115">
        <v>844.99999999999977</v>
      </c>
      <c r="I91" s="88">
        <v>246.70999999999998</v>
      </c>
      <c r="J91" s="88">
        <v>207.06000000000003</v>
      </c>
      <c r="K91" s="88">
        <v>0.96</v>
      </c>
      <c r="L91" s="88">
        <v>0.96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28.9</v>
      </c>
      <c r="X91">
        <v>0</v>
      </c>
      <c r="Y91">
        <v>2.89</v>
      </c>
      <c r="Z91">
        <v>13.2</v>
      </c>
      <c r="AA91">
        <v>7.11</v>
      </c>
      <c r="AB91">
        <v>28.56</v>
      </c>
      <c r="AC91">
        <v>0.96</v>
      </c>
      <c r="AD91">
        <v>0</v>
      </c>
      <c r="AE91">
        <v>104.76</v>
      </c>
      <c r="AF91">
        <v>185.44</v>
      </c>
      <c r="AG91">
        <v>76.58</v>
      </c>
      <c r="AH91">
        <v>34.92</v>
      </c>
      <c r="AI91">
        <v>66.23</v>
      </c>
      <c r="AJ91">
        <v>25.53</v>
      </c>
      <c r="AK91">
        <v>0</v>
      </c>
      <c r="AL91">
        <v>0.85</v>
      </c>
      <c r="AM91">
        <v>59.72</v>
      </c>
      <c r="AN91">
        <v>14.45</v>
      </c>
      <c r="AO91">
        <v>14.45</v>
      </c>
      <c r="AP91">
        <v>45.52</v>
      </c>
      <c r="AQ91">
        <v>68.44</v>
      </c>
      <c r="AR91">
        <v>21.74</v>
      </c>
      <c r="AS91">
        <v>0</v>
      </c>
      <c r="AT91">
        <v>190.36</v>
      </c>
      <c r="AU91">
        <v>0.96</v>
      </c>
      <c r="AV91">
        <v>90.55</v>
      </c>
      <c r="AW91">
        <v>0</v>
      </c>
      <c r="AX91">
        <v>0</v>
      </c>
      <c r="AY91">
        <v>0.92</v>
      </c>
      <c r="AZ91">
        <v>0.39</v>
      </c>
      <c r="BA91">
        <v>0.52</v>
      </c>
      <c r="BB91">
        <v>0.93</v>
      </c>
      <c r="BC91">
        <v>0.95</v>
      </c>
      <c r="BD91">
        <v>1.01</v>
      </c>
      <c r="BE91">
        <v>0.92</v>
      </c>
      <c r="BF91">
        <v>0.61</v>
      </c>
      <c r="BG91">
        <v>0.61</v>
      </c>
      <c r="BH91">
        <v>1.35</v>
      </c>
      <c r="BI91">
        <v>0.77</v>
      </c>
      <c r="BJ91">
        <v>0.48</v>
      </c>
      <c r="BK91">
        <v>2.89</v>
      </c>
      <c r="BL91">
        <v>0.67</v>
      </c>
      <c r="BM91">
        <v>0.57999999999999996</v>
      </c>
      <c r="BN91">
        <v>24.8</v>
      </c>
      <c r="BO91">
        <v>25.95</v>
      </c>
      <c r="BP91">
        <v>67.430000000000007</v>
      </c>
      <c r="BQ91">
        <v>86.79</v>
      </c>
      <c r="BR91">
        <v>0</v>
      </c>
      <c r="BS91">
        <v>0</v>
      </c>
    </row>
    <row r="92" spans="7:71">
      <c r="G92" t="s">
        <v>134</v>
      </c>
      <c r="H92" s="115">
        <v>844.99999999999977</v>
      </c>
      <c r="I92" s="88">
        <v>246.70999999999998</v>
      </c>
      <c r="J92" s="88">
        <v>207.06000000000003</v>
      </c>
      <c r="K92" s="88">
        <v>0.96</v>
      </c>
      <c r="L92" s="88">
        <v>0.96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28.9</v>
      </c>
      <c r="X92">
        <v>0</v>
      </c>
      <c r="Y92">
        <v>2.89</v>
      </c>
      <c r="Z92">
        <v>13.2</v>
      </c>
      <c r="AA92">
        <v>7.11</v>
      </c>
      <c r="AB92">
        <v>28.56</v>
      </c>
      <c r="AC92">
        <v>0.96</v>
      </c>
      <c r="AD92">
        <v>0</v>
      </c>
      <c r="AE92">
        <v>104.76</v>
      </c>
      <c r="AF92">
        <v>185.44</v>
      </c>
      <c r="AG92">
        <v>76.58</v>
      </c>
      <c r="AH92">
        <v>34.92</v>
      </c>
      <c r="AI92">
        <v>66.23</v>
      </c>
      <c r="AJ92">
        <v>25.53</v>
      </c>
      <c r="AK92">
        <v>0</v>
      </c>
      <c r="AL92">
        <v>0.85</v>
      </c>
      <c r="AM92">
        <v>59.72</v>
      </c>
      <c r="AN92">
        <v>14.45</v>
      </c>
      <c r="AO92">
        <v>14.45</v>
      </c>
      <c r="AP92">
        <v>45.52</v>
      </c>
      <c r="AQ92">
        <v>68.44</v>
      </c>
      <c r="AR92">
        <v>21.74</v>
      </c>
      <c r="AS92">
        <v>0</v>
      </c>
      <c r="AT92">
        <v>190.36</v>
      </c>
      <c r="AU92">
        <v>0.96</v>
      </c>
      <c r="AV92">
        <v>90.55</v>
      </c>
      <c r="AW92">
        <v>0</v>
      </c>
      <c r="AX92">
        <v>0</v>
      </c>
      <c r="AY92">
        <v>0.92</v>
      </c>
      <c r="AZ92">
        <v>0.39</v>
      </c>
      <c r="BA92">
        <v>0.52</v>
      </c>
      <c r="BB92">
        <v>0.93</v>
      </c>
      <c r="BC92">
        <v>0.95</v>
      </c>
      <c r="BD92">
        <v>1.01</v>
      </c>
      <c r="BE92">
        <v>0.92</v>
      </c>
      <c r="BF92">
        <v>0.61</v>
      </c>
      <c r="BG92">
        <v>0.61</v>
      </c>
      <c r="BH92">
        <v>1.35</v>
      </c>
      <c r="BI92">
        <v>0.77</v>
      </c>
      <c r="BJ92">
        <v>0.48</v>
      </c>
      <c r="BK92">
        <v>2.89</v>
      </c>
      <c r="BL92">
        <v>0.67</v>
      </c>
      <c r="BM92">
        <v>0.57999999999999996</v>
      </c>
      <c r="BN92">
        <v>24.8</v>
      </c>
      <c r="BO92">
        <v>25.95</v>
      </c>
      <c r="BP92">
        <v>67.430000000000007</v>
      </c>
      <c r="BQ92">
        <v>86.79</v>
      </c>
      <c r="BR92">
        <v>0</v>
      </c>
      <c r="BS92">
        <v>0</v>
      </c>
    </row>
    <row r="93" spans="7:71">
      <c r="G93" t="s">
        <v>135</v>
      </c>
      <c r="H93" s="115">
        <v>844.99999999999977</v>
      </c>
      <c r="I93" s="88">
        <v>246.70999999999998</v>
      </c>
      <c r="J93" s="88">
        <v>207.06000000000003</v>
      </c>
      <c r="K93" s="88">
        <v>0.96</v>
      </c>
      <c r="L93" s="88">
        <v>0.96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28.9</v>
      </c>
      <c r="X93">
        <v>0</v>
      </c>
      <c r="Y93">
        <v>2.89</v>
      </c>
      <c r="Z93">
        <v>13.2</v>
      </c>
      <c r="AA93">
        <v>7.11</v>
      </c>
      <c r="AB93">
        <v>28.56</v>
      </c>
      <c r="AC93">
        <v>0.96</v>
      </c>
      <c r="AD93">
        <v>0</v>
      </c>
      <c r="AE93">
        <v>104.76</v>
      </c>
      <c r="AF93">
        <v>185.44</v>
      </c>
      <c r="AG93">
        <v>76.58</v>
      </c>
      <c r="AH93">
        <v>34.92</v>
      </c>
      <c r="AI93">
        <v>66.23</v>
      </c>
      <c r="AJ93">
        <v>25.53</v>
      </c>
      <c r="AK93">
        <v>0</v>
      </c>
      <c r="AL93">
        <v>0.85</v>
      </c>
      <c r="AM93">
        <v>59.72</v>
      </c>
      <c r="AN93">
        <v>14.45</v>
      </c>
      <c r="AO93">
        <v>14.45</v>
      </c>
      <c r="AP93">
        <v>45.52</v>
      </c>
      <c r="AQ93">
        <v>68.44</v>
      </c>
      <c r="AR93">
        <v>21.74</v>
      </c>
      <c r="AS93">
        <v>0</v>
      </c>
      <c r="AT93">
        <v>190.36</v>
      </c>
      <c r="AU93">
        <v>0.96</v>
      </c>
      <c r="AV93">
        <v>90.55</v>
      </c>
      <c r="AW93">
        <v>0</v>
      </c>
      <c r="AX93">
        <v>0</v>
      </c>
      <c r="AY93">
        <v>0.92</v>
      </c>
      <c r="AZ93">
        <v>0.39</v>
      </c>
      <c r="BA93">
        <v>0.52</v>
      </c>
      <c r="BB93">
        <v>0.93</v>
      </c>
      <c r="BC93">
        <v>0.95</v>
      </c>
      <c r="BD93">
        <v>1.01</v>
      </c>
      <c r="BE93">
        <v>0.92</v>
      </c>
      <c r="BF93">
        <v>0.61</v>
      </c>
      <c r="BG93">
        <v>0.61</v>
      </c>
      <c r="BH93">
        <v>1.35</v>
      </c>
      <c r="BI93">
        <v>0.77</v>
      </c>
      <c r="BJ93">
        <v>0.48</v>
      </c>
      <c r="BK93">
        <v>2.89</v>
      </c>
      <c r="BL93">
        <v>0.67</v>
      </c>
      <c r="BM93">
        <v>0.57999999999999996</v>
      </c>
      <c r="BN93">
        <v>24.8</v>
      </c>
      <c r="BO93">
        <v>25.95</v>
      </c>
      <c r="BP93">
        <v>67.430000000000007</v>
      </c>
      <c r="BQ93">
        <v>86.79</v>
      </c>
      <c r="BR93">
        <v>0</v>
      </c>
      <c r="BS93">
        <v>0</v>
      </c>
    </row>
    <row r="94" spans="7:71">
      <c r="G94" t="s">
        <v>136</v>
      </c>
      <c r="H94" s="115">
        <v>844.99999999999977</v>
      </c>
      <c r="I94" s="88">
        <v>246.70999999999998</v>
      </c>
      <c r="J94" s="88">
        <v>207.06000000000003</v>
      </c>
      <c r="K94" s="88">
        <v>0.96</v>
      </c>
      <c r="L94" s="88">
        <v>0.96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28.9</v>
      </c>
      <c r="X94">
        <v>0</v>
      </c>
      <c r="Y94">
        <v>2.89</v>
      </c>
      <c r="Z94">
        <v>13.2</v>
      </c>
      <c r="AA94">
        <v>7.11</v>
      </c>
      <c r="AB94">
        <v>28.56</v>
      </c>
      <c r="AC94">
        <v>0.96</v>
      </c>
      <c r="AD94">
        <v>0</v>
      </c>
      <c r="AE94">
        <v>104.76</v>
      </c>
      <c r="AF94">
        <v>185.44</v>
      </c>
      <c r="AG94">
        <v>76.58</v>
      </c>
      <c r="AH94">
        <v>34.92</v>
      </c>
      <c r="AI94">
        <v>66.23</v>
      </c>
      <c r="AJ94">
        <v>25.53</v>
      </c>
      <c r="AK94">
        <v>0</v>
      </c>
      <c r="AL94">
        <v>0.85</v>
      </c>
      <c r="AM94">
        <v>59.72</v>
      </c>
      <c r="AN94">
        <v>14.45</v>
      </c>
      <c r="AO94">
        <v>14.45</v>
      </c>
      <c r="AP94">
        <v>45.52</v>
      </c>
      <c r="AQ94">
        <v>68.44</v>
      </c>
      <c r="AR94">
        <v>21.74</v>
      </c>
      <c r="AS94">
        <v>0</v>
      </c>
      <c r="AT94">
        <v>190.36</v>
      </c>
      <c r="AU94">
        <v>0.96</v>
      </c>
      <c r="AV94">
        <v>90.55</v>
      </c>
      <c r="AW94">
        <v>0</v>
      </c>
      <c r="AX94">
        <v>0</v>
      </c>
      <c r="AY94">
        <v>0.92</v>
      </c>
      <c r="AZ94">
        <v>0.39</v>
      </c>
      <c r="BA94">
        <v>0.52</v>
      </c>
      <c r="BB94">
        <v>0.93</v>
      </c>
      <c r="BC94">
        <v>0.95</v>
      </c>
      <c r="BD94">
        <v>1.01</v>
      </c>
      <c r="BE94">
        <v>0.92</v>
      </c>
      <c r="BF94">
        <v>0.61</v>
      </c>
      <c r="BG94">
        <v>0.61</v>
      </c>
      <c r="BH94">
        <v>1.35</v>
      </c>
      <c r="BI94">
        <v>0.77</v>
      </c>
      <c r="BJ94">
        <v>0.48</v>
      </c>
      <c r="BK94">
        <v>2.89</v>
      </c>
      <c r="BL94">
        <v>0.67</v>
      </c>
      <c r="BM94">
        <v>0.57999999999999996</v>
      </c>
      <c r="BN94">
        <v>24.8</v>
      </c>
      <c r="BO94">
        <v>25.95</v>
      </c>
      <c r="BP94">
        <v>67.430000000000007</v>
      </c>
      <c r="BQ94">
        <v>86.79</v>
      </c>
      <c r="BR94">
        <v>0</v>
      </c>
      <c r="BS94">
        <v>0</v>
      </c>
    </row>
    <row r="95" spans="7:71">
      <c r="G95" t="s">
        <v>137</v>
      </c>
      <c r="H95" s="115">
        <v>844.94999999999982</v>
      </c>
      <c r="I95" s="88">
        <v>296.77000000000004</v>
      </c>
      <c r="J95" s="88">
        <v>207.06000000000003</v>
      </c>
      <c r="K95" s="88">
        <v>0.96</v>
      </c>
      <c r="L95" s="88">
        <v>0.96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28.9</v>
      </c>
      <c r="X95">
        <v>50.09</v>
      </c>
      <c r="Y95">
        <v>2.89</v>
      </c>
      <c r="Z95">
        <v>13.2</v>
      </c>
      <c r="AA95">
        <v>7.11</v>
      </c>
      <c r="AB95">
        <v>28.56</v>
      </c>
      <c r="AC95">
        <v>0.96</v>
      </c>
      <c r="AD95">
        <v>0</v>
      </c>
      <c r="AE95">
        <v>104.76</v>
      </c>
      <c r="AF95">
        <v>185.44</v>
      </c>
      <c r="AG95">
        <v>76.58</v>
      </c>
      <c r="AH95">
        <v>34.92</v>
      </c>
      <c r="AI95">
        <v>66.23</v>
      </c>
      <c r="AJ95">
        <v>25.53</v>
      </c>
      <c r="AK95">
        <v>0</v>
      </c>
      <c r="AL95">
        <v>0.8</v>
      </c>
      <c r="AM95">
        <v>59.72</v>
      </c>
      <c r="AN95">
        <v>14.45</v>
      </c>
      <c r="AO95">
        <v>14.45</v>
      </c>
      <c r="AP95">
        <v>45.52</v>
      </c>
      <c r="AQ95">
        <v>68.44</v>
      </c>
      <c r="AR95">
        <v>21.74</v>
      </c>
      <c r="AS95">
        <v>0</v>
      </c>
      <c r="AT95">
        <v>190.36</v>
      </c>
      <c r="AU95">
        <v>0.96</v>
      </c>
      <c r="AV95">
        <v>90.55</v>
      </c>
      <c r="AW95">
        <v>0</v>
      </c>
      <c r="AX95">
        <v>0</v>
      </c>
      <c r="AY95">
        <v>0.92</v>
      </c>
      <c r="AZ95">
        <v>0.39</v>
      </c>
      <c r="BA95">
        <v>0.52</v>
      </c>
      <c r="BB95">
        <v>0.93</v>
      </c>
      <c r="BC95">
        <v>0.92</v>
      </c>
      <c r="BD95">
        <v>1.01</v>
      </c>
      <c r="BE95">
        <v>0.92</v>
      </c>
      <c r="BF95">
        <v>0.61</v>
      </c>
      <c r="BG95">
        <v>0.61</v>
      </c>
      <c r="BH95">
        <v>1.35</v>
      </c>
      <c r="BI95">
        <v>0.77</v>
      </c>
      <c r="BJ95">
        <v>0.48</v>
      </c>
      <c r="BK95">
        <v>2.89</v>
      </c>
      <c r="BL95">
        <v>0.67</v>
      </c>
      <c r="BM95">
        <v>0.57999999999999996</v>
      </c>
      <c r="BN95">
        <v>24.8</v>
      </c>
      <c r="BO95">
        <v>25.95</v>
      </c>
      <c r="BP95">
        <v>67.430000000000007</v>
      </c>
      <c r="BQ95">
        <v>86.79</v>
      </c>
      <c r="BR95">
        <v>0</v>
      </c>
      <c r="BS95">
        <v>0</v>
      </c>
    </row>
    <row r="96" spans="7:71">
      <c r="G96" t="s">
        <v>138</v>
      </c>
      <c r="H96" s="115">
        <v>844.94999999999982</v>
      </c>
      <c r="I96" s="88">
        <v>296.77000000000004</v>
      </c>
      <c r="J96" s="88">
        <v>207.06000000000003</v>
      </c>
      <c r="K96" s="88">
        <v>0.96</v>
      </c>
      <c r="L96" s="88">
        <v>0.96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28.9</v>
      </c>
      <c r="X96">
        <v>50.09</v>
      </c>
      <c r="Y96">
        <v>2.89</v>
      </c>
      <c r="Z96">
        <v>13.2</v>
      </c>
      <c r="AA96">
        <v>7.11</v>
      </c>
      <c r="AB96">
        <v>28.56</v>
      </c>
      <c r="AC96">
        <v>0.96</v>
      </c>
      <c r="AD96">
        <v>0</v>
      </c>
      <c r="AE96">
        <v>104.76</v>
      </c>
      <c r="AF96">
        <v>185.44</v>
      </c>
      <c r="AG96">
        <v>76.58</v>
      </c>
      <c r="AH96">
        <v>34.92</v>
      </c>
      <c r="AI96">
        <v>66.23</v>
      </c>
      <c r="AJ96">
        <v>25.53</v>
      </c>
      <c r="AK96">
        <v>0</v>
      </c>
      <c r="AL96">
        <v>0.8</v>
      </c>
      <c r="AM96">
        <v>59.72</v>
      </c>
      <c r="AN96">
        <v>14.45</v>
      </c>
      <c r="AO96">
        <v>14.45</v>
      </c>
      <c r="AP96">
        <v>45.52</v>
      </c>
      <c r="AQ96">
        <v>68.44</v>
      </c>
      <c r="AR96">
        <v>21.74</v>
      </c>
      <c r="AS96">
        <v>0</v>
      </c>
      <c r="AT96">
        <v>190.36</v>
      </c>
      <c r="AU96">
        <v>0.96</v>
      </c>
      <c r="AV96">
        <v>90.55</v>
      </c>
      <c r="AW96">
        <v>0</v>
      </c>
      <c r="AX96">
        <v>0</v>
      </c>
      <c r="AY96">
        <v>0.92</v>
      </c>
      <c r="AZ96">
        <v>0.39</v>
      </c>
      <c r="BA96">
        <v>0.52</v>
      </c>
      <c r="BB96">
        <v>0.93</v>
      </c>
      <c r="BC96">
        <v>0.92</v>
      </c>
      <c r="BD96">
        <v>1.01</v>
      </c>
      <c r="BE96">
        <v>0.92</v>
      </c>
      <c r="BF96">
        <v>0.61</v>
      </c>
      <c r="BG96">
        <v>0.61</v>
      </c>
      <c r="BH96">
        <v>1.35</v>
      </c>
      <c r="BI96">
        <v>0.77</v>
      </c>
      <c r="BJ96">
        <v>0.48</v>
      </c>
      <c r="BK96">
        <v>2.89</v>
      </c>
      <c r="BL96">
        <v>0.67</v>
      </c>
      <c r="BM96">
        <v>0.57999999999999996</v>
      </c>
      <c r="BN96">
        <v>24.8</v>
      </c>
      <c r="BO96">
        <v>25.95</v>
      </c>
      <c r="BP96">
        <v>67.430000000000007</v>
      </c>
      <c r="BQ96">
        <v>86.79</v>
      </c>
      <c r="BR96">
        <v>0</v>
      </c>
      <c r="BS96">
        <v>0</v>
      </c>
    </row>
    <row r="97" spans="1:133">
      <c r="G97" t="s">
        <v>139</v>
      </c>
      <c r="H97" s="115">
        <v>844.94999999999982</v>
      </c>
      <c r="I97" s="88">
        <v>296.77000000000004</v>
      </c>
      <c r="J97" s="88">
        <v>207.06000000000003</v>
      </c>
      <c r="K97" s="88">
        <v>0.96</v>
      </c>
      <c r="L97" s="88">
        <v>0.96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28.9</v>
      </c>
      <c r="X97">
        <v>50.09</v>
      </c>
      <c r="Y97">
        <v>2.89</v>
      </c>
      <c r="Z97">
        <v>13.2</v>
      </c>
      <c r="AA97">
        <v>7.11</v>
      </c>
      <c r="AB97">
        <v>28.56</v>
      </c>
      <c r="AC97">
        <v>0.96</v>
      </c>
      <c r="AD97">
        <v>0</v>
      </c>
      <c r="AE97">
        <v>104.76</v>
      </c>
      <c r="AF97">
        <v>185.44</v>
      </c>
      <c r="AG97">
        <v>76.58</v>
      </c>
      <c r="AH97">
        <v>34.92</v>
      </c>
      <c r="AI97">
        <v>66.23</v>
      </c>
      <c r="AJ97">
        <v>25.53</v>
      </c>
      <c r="AK97">
        <v>0</v>
      </c>
      <c r="AL97">
        <v>0.8</v>
      </c>
      <c r="AM97">
        <v>59.72</v>
      </c>
      <c r="AN97">
        <v>14.45</v>
      </c>
      <c r="AO97">
        <v>14.45</v>
      </c>
      <c r="AP97">
        <v>45.52</v>
      </c>
      <c r="AQ97">
        <v>68.44</v>
      </c>
      <c r="AR97">
        <v>21.74</v>
      </c>
      <c r="AS97">
        <v>0</v>
      </c>
      <c r="AT97">
        <v>190.36</v>
      </c>
      <c r="AU97">
        <v>0.96</v>
      </c>
      <c r="AV97">
        <v>90.55</v>
      </c>
      <c r="AW97">
        <v>0</v>
      </c>
      <c r="AX97">
        <v>0</v>
      </c>
      <c r="AY97">
        <v>0.92</v>
      </c>
      <c r="AZ97">
        <v>0.39</v>
      </c>
      <c r="BA97">
        <v>0.52</v>
      </c>
      <c r="BB97">
        <v>0.93</v>
      </c>
      <c r="BC97">
        <v>0.92</v>
      </c>
      <c r="BD97">
        <v>1.01</v>
      </c>
      <c r="BE97">
        <v>0.92</v>
      </c>
      <c r="BF97">
        <v>0.61</v>
      </c>
      <c r="BG97">
        <v>0.61</v>
      </c>
      <c r="BH97">
        <v>1.35</v>
      </c>
      <c r="BI97">
        <v>0.77</v>
      </c>
      <c r="BJ97">
        <v>0.48</v>
      </c>
      <c r="BK97">
        <v>2.89</v>
      </c>
      <c r="BL97">
        <v>0.67</v>
      </c>
      <c r="BM97">
        <v>0.57999999999999996</v>
      </c>
      <c r="BN97">
        <v>24.8</v>
      </c>
      <c r="BO97">
        <v>25.95</v>
      </c>
      <c r="BP97">
        <v>67.430000000000007</v>
      </c>
      <c r="BQ97">
        <v>86.79</v>
      </c>
      <c r="BR97">
        <v>0</v>
      </c>
      <c r="BS97">
        <v>0</v>
      </c>
    </row>
    <row r="98" spans="1:133">
      <c r="G98" t="s">
        <v>140</v>
      </c>
      <c r="H98" s="115">
        <v>844.94999999999982</v>
      </c>
      <c r="I98" s="88">
        <v>296.77000000000004</v>
      </c>
      <c r="J98" s="88">
        <v>207.06000000000003</v>
      </c>
      <c r="K98" s="88">
        <v>0.96</v>
      </c>
      <c r="L98" s="88">
        <v>0.96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28.9</v>
      </c>
      <c r="X98">
        <v>50.09</v>
      </c>
      <c r="Y98">
        <v>2.89</v>
      </c>
      <c r="Z98">
        <v>13.2</v>
      </c>
      <c r="AA98">
        <v>7.11</v>
      </c>
      <c r="AB98">
        <v>28.56</v>
      </c>
      <c r="AC98">
        <v>0.96</v>
      </c>
      <c r="AD98">
        <v>0</v>
      </c>
      <c r="AE98">
        <v>104.76</v>
      </c>
      <c r="AF98">
        <v>185.44</v>
      </c>
      <c r="AG98">
        <v>76.58</v>
      </c>
      <c r="AH98">
        <v>34.92</v>
      </c>
      <c r="AI98">
        <v>66.23</v>
      </c>
      <c r="AJ98">
        <v>25.53</v>
      </c>
      <c r="AK98">
        <v>0</v>
      </c>
      <c r="AL98">
        <v>0.8</v>
      </c>
      <c r="AM98">
        <v>59.72</v>
      </c>
      <c r="AN98">
        <v>14.45</v>
      </c>
      <c r="AO98">
        <v>14.45</v>
      </c>
      <c r="AP98">
        <v>45.52</v>
      </c>
      <c r="AQ98">
        <v>68.44</v>
      </c>
      <c r="AR98">
        <v>21.74</v>
      </c>
      <c r="AS98">
        <v>0</v>
      </c>
      <c r="AT98">
        <v>190.36</v>
      </c>
      <c r="AU98">
        <v>0.96</v>
      </c>
      <c r="AV98">
        <v>90.55</v>
      </c>
      <c r="AW98">
        <v>0</v>
      </c>
      <c r="AX98">
        <v>0</v>
      </c>
      <c r="AY98">
        <v>0.92</v>
      </c>
      <c r="AZ98">
        <v>0.39</v>
      </c>
      <c r="BA98">
        <v>0.52</v>
      </c>
      <c r="BB98">
        <v>0.93</v>
      </c>
      <c r="BC98">
        <v>0.92</v>
      </c>
      <c r="BD98">
        <v>1.01</v>
      </c>
      <c r="BE98">
        <v>0.92</v>
      </c>
      <c r="BF98">
        <v>0.61</v>
      </c>
      <c r="BG98">
        <v>0.61</v>
      </c>
      <c r="BH98">
        <v>1.35</v>
      </c>
      <c r="BI98">
        <v>0.77</v>
      </c>
      <c r="BJ98">
        <v>0.48</v>
      </c>
      <c r="BK98">
        <v>2.89</v>
      </c>
      <c r="BL98">
        <v>0.67</v>
      </c>
      <c r="BM98">
        <v>0.57999999999999996</v>
      </c>
      <c r="BN98">
        <v>24.8</v>
      </c>
      <c r="BO98">
        <v>25.95</v>
      </c>
      <c r="BP98">
        <v>67.430000000000007</v>
      </c>
      <c r="BQ98">
        <v>86.79</v>
      </c>
      <c r="BR98">
        <v>0</v>
      </c>
      <c r="B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13.404537499999988</v>
      </c>
      <c r="I99" s="111">
        <f t="shared" ref="I99:BU99" si="1">SUM(I3:I98)/4000</f>
        <v>5.8888824999999967</v>
      </c>
      <c r="J99" s="111">
        <f t="shared" si="1"/>
        <v>4.9694400000000023</v>
      </c>
      <c r="K99" s="111">
        <f t="shared" si="1"/>
        <v>0.45647999999999977</v>
      </c>
      <c r="L99" s="111">
        <f t="shared" si="1"/>
        <v>4.3290000000000078E-2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0.42578750000000043</v>
      </c>
      <c r="X99">
        <f t="shared" si="1"/>
        <v>0.97675500000000104</v>
      </c>
      <c r="Y99">
        <f t="shared" si="1"/>
        <v>6.9359999999999825E-2</v>
      </c>
      <c r="Z99">
        <f t="shared" si="1"/>
        <v>0.31680000000000058</v>
      </c>
      <c r="AA99">
        <f t="shared" si="1"/>
        <v>0.15228000000000014</v>
      </c>
      <c r="AB99">
        <f t="shared" si="1"/>
        <v>0.68543999999999894</v>
      </c>
      <c r="AC99">
        <f t="shared" si="1"/>
        <v>2.3039999999999967E-2</v>
      </c>
      <c r="AD99">
        <f t="shared" si="1"/>
        <v>0.49130000000000057</v>
      </c>
      <c r="AE99">
        <f t="shared" si="1"/>
        <v>0.83808000000000071</v>
      </c>
      <c r="AF99">
        <f t="shared" si="1"/>
        <v>4.4505600000000012</v>
      </c>
      <c r="AG99">
        <f t="shared" si="1"/>
        <v>0.61263999999999974</v>
      </c>
      <c r="AH99">
        <f t="shared" si="1"/>
        <v>0.27935999999999994</v>
      </c>
      <c r="AI99">
        <f t="shared" si="1"/>
        <v>1.5895199999999963</v>
      </c>
      <c r="AJ99">
        <f t="shared" si="1"/>
        <v>0.20423999999999987</v>
      </c>
      <c r="AK99">
        <f t="shared" si="1"/>
        <v>0.2875049999999999</v>
      </c>
      <c r="AL99">
        <f t="shared" si="1"/>
        <v>1.9270000000000006E-2</v>
      </c>
      <c r="AM99">
        <f t="shared" si="1"/>
        <v>0.28367000000000009</v>
      </c>
      <c r="AN99">
        <f t="shared" si="1"/>
        <v>0.34680000000000055</v>
      </c>
      <c r="AO99">
        <f t="shared" si="1"/>
        <v>0.13004999999999992</v>
      </c>
      <c r="AP99">
        <f t="shared" si="1"/>
        <v>1.0924800000000006</v>
      </c>
      <c r="AQ99">
        <f t="shared" si="1"/>
        <v>1.332239999999997</v>
      </c>
      <c r="AR99">
        <f t="shared" si="1"/>
        <v>0.52176000000000011</v>
      </c>
      <c r="AS99">
        <f t="shared" si="1"/>
        <v>0.26297999999999994</v>
      </c>
      <c r="AT99">
        <f t="shared" si="1"/>
        <v>4.5686400000000056</v>
      </c>
      <c r="AU99">
        <f t="shared" si="1"/>
        <v>4.3290000000000078E-2</v>
      </c>
      <c r="AV99">
        <f t="shared" si="1"/>
        <v>0.2863425</v>
      </c>
      <c r="AW99">
        <f t="shared" si="1"/>
        <v>0.43344000000000016</v>
      </c>
      <c r="AX99">
        <f t="shared" si="1"/>
        <v>6.855E-2</v>
      </c>
      <c r="AY99">
        <f t="shared" si="1"/>
        <v>2.1760000000000002E-2</v>
      </c>
      <c r="AZ99">
        <f t="shared" si="1"/>
        <v>9.3600000000000107E-3</v>
      </c>
      <c r="BA99">
        <f t="shared" si="1"/>
        <v>1.2480000000000022E-2</v>
      </c>
      <c r="BB99">
        <f t="shared" si="1"/>
        <v>2.2320000000000041E-2</v>
      </c>
      <c r="BC99">
        <f t="shared" si="1"/>
        <v>2.2560000000000045E-2</v>
      </c>
      <c r="BD99">
        <f t="shared" si="1"/>
        <v>2.4240000000000029E-2</v>
      </c>
      <c r="BE99">
        <f t="shared" si="1"/>
        <v>2.2120000000000035E-2</v>
      </c>
      <c r="BF99">
        <f t="shared" si="1"/>
        <v>1.463999999999999E-2</v>
      </c>
      <c r="BG99">
        <f t="shared" si="1"/>
        <v>1.3839999999999976E-2</v>
      </c>
      <c r="BH99">
        <f t="shared" si="1"/>
        <v>3.2399999999999943E-2</v>
      </c>
      <c r="BI99">
        <f t="shared" si="1"/>
        <v>1.8480000000000017E-2</v>
      </c>
      <c r="BJ99">
        <f t="shared" si="1"/>
        <v>1.1519999999999983E-2</v>
      </c>
      <c r="BK99">
        <f t="shared" si="1"/>
        <v>6.9359999999999825E-2</v>
      </c>
      <c r="BL99">
        <f t="shared" si="1"/>
        <v>1.6080000000000032E-2</v>
      </c>
      <c r="BM99">
        <f t="shared" si="1"/>
        <v>1.3919999999999972E-2</v>
      </c>
      <c r="BN99">
        <f t="shared" si="1"/>
        <v>0.22319999999999987</v>
      </c>
      <c r="BO99">
        <f t="shared" si="1"/>
        <v>0.6227999999999998</v>
      </c>
      <c r="BP99">
        <f t="shared" si="1"/>
        <v>1.6183200000000018</v>
      </c>
      <c r="BQ99">
        <f t="shared" si="1"/>
        <v>0.52073999999999987</v>
      </c>
      <c r="BR99">
        <f t="shared" si="1"/>
        <v>0.46221750000000006</v>
      </c>
      <c r="BS99">
        <f t="shared" si="1"/>
        <v>0.1980925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2022-08-16T06:11:06Z</dcterms:modified>
</cp:coreProperties>
</file>